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tkins\Desktop\New CM Training\Training Presentations\Daycare\Specialized Child Day Care Worksheets\"/>
    </mc:Choice>
  </mc:AlternateContent>
  <workbookProtection workbookAlgorithmName="SHA-512" workbookHashValue="oggxc7bpjcwWzu/w+wvxsewblegEsnv5GWdQiZUgelRANXT9xURVI6frZEwolshmMFkQyxaVIUwJXR9KezesVA==" workbookSaltValue="qr7CLf9MJmkhK/QD4YZm3A==" workbookSpinCount="100000" lockStructure="1"/>
  <bookViews>
    <workbookView xWindow="120" yWindow="12" windowWidth="15132" windowHeight="9300"/>
  </bookViews>
  <sheets>
    <sheet name="Data" sheetId="1" r:id="rId1"/>
  </sheets>
  <definedNames>
    <definedName name="_xlnm.Print_Area" localSheetId="0">Data!$A$1:$L$76</definedName>
  </definedNames>
  <calcPr calcId="152511"/>
</workbook>
</file>

<file path=xl/calcChain.xml><?xml version="1.0" encoding="utf-8"?>
<calcChain xmlns="http://schemas.openxmlformats.org/spreadsheetml/2006/main">
  <c r="I34" i="1" l="1"/>
  <c r="L34" i="1"/>
  <c r="F34" i="1"/>
  <c r="B34" i="1"/>
  <c r="D20" i="1" l="1"/>
  <c r="D19" i="1"/>
  <c r="D16" i="1" l="1"/>
  <c r="K4" i="1"/>
  <c r="D21" i="1"/>
  <c r="D18" i="1"/>
  <c r="D17" i="1"/>
  <c r="B48" i="1" l="1"/>
  <c r="I62" i="1"/>
  <c r="B62" i="1"/>
  <c r="I48" i="1"/>
  <c r="F62" i="1"/>
  <c r="L48" i="1"/>
  <c r="F48" i="1"/>
  <c r="L62" i="1"/>
  <c r="I61" i="1"/>
  <c r="F47" i="1"/>
  <c r="I33" i="1"/>
  <c r="F61" i="1"/>
  <c r="I47" i="1"/>
  <c r="F33" i="1"/>
  <c r="B61" i="1"/>
  <c r="L47" i="1"/>
  <c r="L61" i="1"/>
  <c r="B47" i="1"/>
  <c r="L33" i="1"/>
  <c r="B33" i="1"/>
  <c r="B24" i="1"/>
  <c r="F67" i="1"/>
  <c r="F66" i="1"/>
  <c r="F63" i="1" l="1"/>
  <c r="B63" i="1"/>
  <c r="B64" i="1" s="1"/>
  <c r="I63" i="1"/>
  <c r="B49" i="1"/>
  <c r="L35" i="1"/>
  <c r="F49" i="1"/>
  <c r="B35" i="1"/>
  <c r="B36" i="1" s="1"/>
  <c r="I35" i="1"/>
  <c r="I49" i="1"/>
  <c r="F35" i="1"/>
  <c r="L63" i="1"/>
  <c r="L49" i="1"/>
  <c r="F24" i="1"/>
  <c r="I24" i="1" s="1"/>
  <c r="L24" i="1" s="1"/>
  <c r="B38" i="1" s="1"/>
  <c r="F38" i="1" s="1"/>
  <c r="I38" i="1" s="1"/>
  <c r="L38" i="1" s="1"/>
  <c r="B52" i="1" s="1"/>
  <c r="F52" i="1" l="1"/>
  <c r="I52" i="1" s="1"/>
  <c r="L52" i="1" s="1"/>
  <c r="I36" i="1" l="1"/>
  <c r="B50" i="1"/>
  <c r="I50" i="1"/>
  <c r="F64" i="1"/>
  <c r="L64" i="1"/>
  <c r="L36" i="1"/>
  <c r="F50" i="1"/>
  <c r="L50" i="1"/>
  <c r="I64" i="1"/>
  <c r="F36" i="1"/>
  <c r="L66" i="1" l="1"/>
</calcChain>
</file>

<file path=xl/comments1.xml><?xml version="1.0" encoding="utf-8"?>
<comments xmlns="http://schemas.openxmlformats.org/spreadsheetml/2006/main">
  <authors>
    <author>Nancy Kubota</author>
    <author>alaapete</author>
    <author>Shawna Atkins</author>
  </authors>
  <commentList>
    <comment ref="K6" authorId="0" shapeId="0">
      <text>
        <r>
          <rPr>
            <sz val="9"/>
            <color indexed="81"/>
            <rFont val="Tahoma"/>
            <family val="2"/>
          </rPr>
          <t>Fill in % of Family Cost Participation</t>
        </r>
      </text>
    </comment>
    <comment ref="D7" authorId="1" shapeId="0">
      <text>
        <r>
          <rPr>
            <sz val="9"/>
            <rFont val="Tahoma"/>
            <family val="2"/>
          </rPr>
          <t>Make sure that time includes AM or PM in caps entered one space after properly formatted time such as 8:30 AM</t>
        </r>
      </text>
    </comment>
    <comment ref="K7" authorId="0" shapeId="0">
      <text>
        <r>
          <rPr>
            <sz val="9"/>
            <color indexed="81"/>
            <rFont val="Tahoma"/>
            <family val="2"/>
          </rPr>
          <t>Enter parental share of cost $ if client is  
13 years and younger</t>
        </r>
      </text>
    </comment>
    <comment ref="D8" authorId="1" shapeId="0">
      <text>
        <r>
          <rPr>
            <sz val="9"/>
            <rFont val="Tahoma"/>
            <family val="2"/>
          </rPr>
          <t>Make sure that time includes AM or PM in caps entered one space after properly formatted time such as 8:30 AM</t>
        </r>
      </text>
    </comment>
    <comment ref="K8" authorId="2" shapeId="0">
      <text>
        <r>
          <rPr>
            <sz val="9"/>
            <color indexed="81"/>
            <rFont val="Tahoma"/>
            <family val="2"/>
          </rPr>
          <t>Make sure that time includes AM or PM in caps entered one space after properly formatted time such as 8:30 AM</t>
        </r>
      </text>
    </comment>
    <comment ref="D9" authorId="1" shapeId="0">
      <text>
        <r>
          <rPr>
            <sz val="9"/>
            <rFont val="Tahoma"/>
            <family val="2"/>
          </rPr>
          <t>Make sure that time includes AM or PM in caps entered one space after properly formatted time such as 8:30 AM</t>
        </r>
      </text>
    </comment>
    <comment ref="K9" authorId="2" shapeId="0">
      <text>
        <r>
          <rPr>
            <sz val="9"/>
            <color indexed="81"/>
            <rFont val="Tahoma"/>
            <family val="2"/>
          </rPr>
          <t>Make sure that time includes AM or PM in caps entered one space after properly formatted time such as 8:30 AM</t>
        </r>
      </text>
    </comment>
    <comment ref="D10" authorId="1" shapeId="0">
      <text>
        <r>
          <rPr>
            <sz val="9"/>
            <rFont val="Tahoma"/>
            <family val="2"/>
          </rPr>
          <t>Make sure that time includes AM or PM in caps entered one space after properly formatted time such as 8:30 AM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Only required if there is a Parental Share of cost</t>
        </r>
      </text>
    </comment>
    <comment ref="D11" authorId="1" shapeId="0">
      <text>
        <r>
          <rPr>
            <sz val="9"/>
            <rFont val="Tahoma"/>
            <family val="2"/>
          </rPr>
          <t>Make sure that time includes AM or PM in caps entered one space after properly formatted time such as 8:30 AM</t>
        </r>
      </text>
    </comment>
    <comment ref="D16" authorId="0" shapeId="0">
      <text>
        <r>
          <rPr>
            <sz val="8"/>
            <color indexed="81"/>
            <rFont val="Tahoma"/>
            <family val="2"/>
          </rPr>
          <t xml:space="preserve">Hours needed when parents leave home BEFORE client leaves home for school/program
</t>
        </r>
      </text>
    </comment>
  </commentList>
</comments>
</file>

<file path=xl/sharedStrings.xml><?xml version="1.0" encoding="utf-8"?>
<sst xmlns="http://schemas.openxmlformats.org/spreadsheetml/2006/main" count="199" uniqueCount="55">
  <si>
    <t>Basic Information Needed for Calculation</t>
  </si>
  <si>
    <t>Calculated Day Care/After School Care Hourly Need</t>
  </si>
  <si>
    <t>Morning</t>
  </si>
  <si>
    <t>Month/Year</t>
  </si>
  <si>
    <t>Max hours for POS =</t>
  </si>
  <si>
    <t>Date</t>
  </si>
  <si>
    <t xml:space="preserve"> </t>
  </si>
  <si>
    <t>per day</t>
  </si>
  <si>
    <t>CASE MANAGER Signature</t>
  </si>
  <si>
    <t>Parent VACATION</t>
  </si>
  <si>
    <t xml:space="preserve">School Closure </t>
  </si>
  <si>
    <t>CM SUPERVISOR Signature</t>
  </si>
  <si>
    <t>(AM and PM required)</t>
  </si>
  <si>
    <t>Parents' Vacation cannot be less then 10 days PER YEAR</t>
  </si>
  <si>
    <t>for less than 12 months .  10 days/12 months= .83 day per month</t>
  </si>
  <si>
    <t>-minus FCPP (hours)</t>
  </si>
  <si>
    <t>-minus Share of cost hrs</t>
  </si>
  <si>
    <t>ADJUSTED Monthly hours:</t>
  </si>
  <si>
    <t xml:space="preserve">TOTAL Monthy HOURS </t>
  </si>
  <si>
    <t>DOB</t>
  </si>
  <si>
    <t>Start date of POS  (m/dd/yyyy)</t>
  </si>
  <si>
    <t>FEDERAL HOLIDAYS cannot be less then 10 days PER YEAR</t>
  </si>
  <si>
    <t>Summer School Day</t>
  </si>
  <si>
    <t xml:space="preserve">If "EXPLAIN" appears in boxes, please indicate below why vacation/holidays is less than 10 days/year.  Prorated # of vacation/holiday days if POS is  </t>
  </si>
  <si>
    <t>Regular School Day hours</t>
  </si>
  <si>
    <t xml:space="preserve">Parental Share of Cost (enter $) </t>
  </si>
  <si>
    <t>Family Cost Participation (enter  %)</t>
  </si>
  <si>
    <t>Time PARENT leaves for work (enter time AM or PM)</t>
  </si>
  <si>
    <t>Time PARENT arrives home  (enter time AM or PM)</t>
  </si>
  <si>
    <t xml:space="preserve">Regular School Day </t>
  </si>
  <si>
    <t>Regular School Day</t>
  </si>
  <si>
    <t>Time Client LEAVES home for (regular) school:</t>
  </si>
  <si>
    <t>Time Client ARRIVES home from (regular) school:</t>
  </si>
  <si>
    <t>Time Client ARRIVES home (minimum day):</t>
  </si>
  <si>
    <t>Hourly Rate of Day Care Services (enter $)</t>
  </si>
  <si>
    <t>Age of consumer at POS start date</t>
  </si>
  <si>
    <t>CASEMANAGERS: ONLY COMPLETE THE GREY SHADED CELLS</t>
  </si>
  <si>
    <t>REGIONAL CENTER OF THE EAST BAY</t>
  </si>
  <si>
    <t>Name of CLIENT</t>
  </si>
  <si>
    <r>
      <t xml:space="preserve">ENTER </t>
    </r>
    <r>
      <rPr>
        <b/>
        <u/>
        <sz val="9.5"/>
        <rFont val="Arial"/>
        <family val="2"/>
      </rPr>
      <t>DAYS</t>
    </r>
    <r>
      <rPr>
        <sz val="9.5"/>
        <rFont val="Arial"/>
        <family val="2"/>
      </rPr>
      <t xml:space="preserve"> BASED ON SCHOOL/PROGRAM SCHEDULE in GREY BOXES FOR EACH MONTH.  </t>
    </r>
    <r>
      <rPr>
        <b/>
        <sz val="9.5"/>
        <rFont val="Arial"/>
        <family val="2"/>
      </rPr>
      <t xml:space="preserve">DO NOT USE NEGATIVE NUMBERS- </t>
    </r>
  </si>
  <si>
    <t>UCI</t>
  </si>
  <si>
    <t>Morning Hours  (if parents leave home )</t>
  </si>
  <si>
    <t>School Closed</t>
  </si>
  <si>
    <t xml:space="preserve">Parent Vacation Day(s) </t>
  </si>
  <si>
    <t>Parent Vacation Day</t>
  </si>
  <si>
    <t>Minimum Day</t>
  </si>
  <si>
    <t>Federal Holiday</t>
  </si>
  <si>
    <t xml:space="preserve">TOTAL Monthly HOURS </t>
  </si>
  <si>
    <t>Minimum Day Hours</t>
  </si>
  <si>
    <t xml:space="preserve">Summer School Day </t>
  </si>
  <si>
    <t>Time Client ARRIVES home (summer school) :</t>
  </si>
  <si>
    <t>Time Client ARRIVES home (miscellaneous minimum day):</t>
  </si>
  <si>
    <t>Miscellaneous Minimum Day Hours</t>
  </si>
  <si>
    <t>Misc Minimum Day</t>
  </si>
  <si>
    <t>Specialized Child Care/After School Care Hours Calculation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</si>
</sst>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h:mm\ AM/PM;@"/>
    <numFmt numFmtId="166" formatCode="\-General"/>
    <numFmt numFmtId="167" formatCode="&quot;$&quot;#,##0.00"/>
    <numFmt numFmtId="168" formatCode="\-0.00"/>
  </numFmts>
  <fonts count="34" x14ac:knownFonts="1">
    <font>
      <sz val="10"/>
      <name val="Arial"/>
      <family val="2"/>
    </font>
    <font>
      <sz val="9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6"/>
      <name val="Times New Roman"/>
      <family val="2"/>
    </font>
    <font>
      <b/>
      <sz val="11"/>
      <color indexed="53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3"/>
      <name val="Times New Roman"/>
      <family val="2"/>
    </font>
    <font>
      <sz val="11"/>
      <color indexed="19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u/>
      <sz val="9.5"/>
      <name val="Arial"/>
      <family val="2"/>
    </font>
    <font>
      <b/>
      <sz val="9.5"/>
      <color rgb="FFFF0000"/>
      <name val="Arial"/>
      <family val="2"/>
    </font>
    <font>
      <sz val="9.5"/>
      <color rgb="FFFF0000"/>
      <name val="Arial"/>
      <family val="2"/>
    </font>
    <font>
      <b/>
      <sz val="9.5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9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1" applyNumberFormat="0" applyAlignment="0" applyProtection="0"/>
    <xf numFmtId="0" fontId="6" fillId="12" borderId="2" applyNumberFormat="0" applyAlignment="0" applyProtection="0"/>
    <xf numFmtId="43" fontId="1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19" fillId="3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19" fillId="0" borderId="0" applyFont="0" applyFill="0" applyBorder="0" applyAlignment="0" applyProtection="0"/>
  </cellStyleXfs>
  <cellXfs count="161">
    <xf numFmtId="0" fontId="0" fillId="0" borderId="0" xfId="0"/>
    <xf numFmtId="0" fontId="23" fillId="0" borderId="0" xfId="0" applyFont="1"/>
    <xf numFmtId="2" fontId="23" fillId="0" borderId="0" xfId="0" applyNumberFormat="1" applyFont="1"/>
    <xf numFmtId="0" fontId="24" fillId="0" borderId="0" xfId="0" applyFont="1" applyAlignment="1"/>
    <xf numFmtId="0" fontId="24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Fill="1" applyAlignment="1"/>
    <xf numFmtId="0" fontId="23" fillId="18" borderId="0" xfId="0" applyFont="1" applyFill="1"/>
    <xf numFmtId="0" fontId="23" fillId="0" borderId="0" xfId="0" applyFont="1" applyProtection="1">
      <protection hidden="1"/>
    </xf>
    <xf numFmtId="0" fontId="24" fillId="19" borderId="0" xfId="0" applyFont="1" applyFill="1"/>
    <xf numFmtId="0" fontId="25" fillId="0" borderId="0" xfId="0" applyFont="1"/>
    <xf numFmtId="2" fontId="24" fillId="0" borderId="0" xfId="0" applyNumberFormat="1" applyFont="1"/>
    <xf numFmtId="165" fontId="23" fillId="0" borderId="0" xfId="0" applyNumberFormat="1" applyFont="1" applyFill="1" applyAlignment="1"/>
    <xf numFmtId="0" fontId="23" fillId="0" borderId="38" xfId="0" applyFont="1" applyBorder="1"/>
    <xf numFmtId="0" fontId="23" fillId="0" borderId="41" xfId="0" applyFont="1" applyBorder="1"/>
    <xf numFmtId="0" fontId="23" fillId="0" borderId="43" xfId="0" applyFont="1" applyBorder="1"/>
    <xf numFmtId="0" fontId="23" fillId="0" borderId="0" xfId="0" applyFont="1" applyFill="1" applyAlignment="1">
      <alignment horizontal="center"/>
    </xf>
    <xf numFmtId="43" fontId="23" fillId="0" borderId="0" xfId="28" applyFont="1" applyFill="1" applyAlignment="1"/>
    <xf numFmtId="2" fontId="26" fillId="21" borderId="45" xfId="0" applyNumberFormat="1" applyFont="1" applyFill="1" applyBorder="1"/>
    <xf numFmtId="0" fontId="26" fillId="21" borderId="49" xfId="0" applyFont="1" applyFill="1" applyBorder="1"/>
    <xf numFmtId="0" fontId="26" fillId="21" borderId="49" xfId="0" applyFont="1" applyFill="1" applyBorder="1" applyProtection="1">
      <protection hidden="1"/>
    </xf>
    <xf numFmtId="0" fontId="27" fillId="21" borderId="49" xfId="0" applyFont="1" applyFill="1" applyBorder="1"/>
    <xf numFmtId="2" fontId="26" fillId="21" borderId="46" xfId="0" applyNumberFormat="1" applyFont="1" applyFill="1" applyBorder="1"/>
    <xf numFmtId="43" fontId="24" fillId="0" borderId="0" xfId="0" applyNumberFormat="1" applyFont="1"/>
    <xf numFmtId="2" fontId="28" fillId="0" borderId="0" xfId="0" applyNumberFormat="1" applyFont="1" applyBorder="1"/>
    <xf numFmtId="0" fontId="24" fillId="0" borderId="0" xfId="0" applyFont="1" applyBorder="1"/>
    <xf numFmtId="0" fontId="23" fillId="0" borderId="0" xfId="0" applyFont="1" applyBorder="1"/>
    <xf numFmtId="2" fontId="24" fillId="0" borderId="0" xfId="0" applyNumberFormat="1" applyFont="1" applyBorder="1"/>
    <xf numFmtId="0" fontId="24" fillId="19" borderId="0" xfId="0" applyFont="1" applyFill="1" applyBorder="1"/>
    <xf numFmtId="0" fontId="23" fillId="0" borderId="12" xfId="0" applyFont="1" applyBorder="1" applyProtection="1"/>
    <xf numFmtId="164" fontId="23" fillId="20" borderId="37" xfId="0" applyNumberFormat="1" applyFont="1" applyFill="1" applyBorder="1" applyAlignment="1">
      <alignment horizontal="center"/>
    </xf>
    <xf numFmtId="17" fontId="23" fillId="20" borderId="37" xfId="0" applyNumberFormat="1" applyFont="1" applyFill="1" applyBorder="1" applyAlignment="1">
      <alignment horizontal="center"/>
    </xf>
    <xf numFmtId="0" fontId="23" fillId="0" borderId="47" xfId="0" applyFont="1" applyBorder="1" applyProtection="1"/>
    <xf numFmtId="0" fontId="23" fillId="0" borderId="47" xfId="0" applyFont="1" applyBorder="1"/>
    <xf numFmtId="17" fontId="23" fillId="20" borderId="14" xfId="0" applyNumberFormat="1" applyFont="1" applyFill="1" applyBorder="1" applyAlignment="1">
      <alignment horizontal="center"/>
    </xf>
    <xf numFmtId="0" fontId="23" fillId="0" borderId="13" xfId="0" applyFont="1" applyBorder="1" applyProtection="1"/>
    <xf numFmtId="0" fontId="23" fillId="0" borderId="13" xfId="0" applyFont="1" applyBorder="1"/>
    <xf numFmtId="0" fontId="23" fillId="0" borderId="18" xfId="0" applyFont="1" applyBorder="1" applyProtection="1"/>
    <xf numFmtId="0" fontId="23" fillId="0" borderId="20" xfId="0" applyFont="1" applyBorder="1" applyProtection="1"/>
    <xf numFmtId="0" fontId="23" fillId="0" borderId="20" xfId="0" applyFont="1" applyBorder="1"/>
    <xf numFmtId="0" fontId="23" fillId="19" borderId="20" xfId="0" applyFont="1" applyFill="1" applyBorder="1" applyProtection="1"/>
    <xf numFmtId="43" fontId="24" fillId="19" borderId="0" xfId="0" applyNumberFormat="1" applyFont="1" applyFill="1"/>
    <xf numFmtId="2" fontId="23" fillId="0" borderId="19" xfId="0" applyNumberFormat="1" applyFont="1" applyBorder="1"/>
    <xf numFmtId="0" fontId="24" fillId="0" borderId="19" xfId="0" applyFont="1" applyBorder="1"/>
    <xf numFmtId="0" fontId="23" fillId="0" borderId="12" xfId="0" applyFont="1" applyBorder="1"/>
    <xf numFmtId="2" fontId="23" fillId="19" borderId="23" xfId="0" applyNumberFormat="1" applyFont="1" applyFill="1" applyBorder="1" applyProtection="1">
      <protection hidden="1"/>
    </xf>
    <xf numFmtId="166" fontId="24" fillId="19" borderId="25" xfId="0" applyNumberFormat="1" applyFont="1" applyFill="1" applyBorder="1" applyProtection="1">
      <protection hidden="1"/>
    </xf>
    <xf numFmtId="2" fontId="23" fillId="0" borderId="0" xfId="0" applyNumberFormat="1" applyFont="1" applyBorder="1" applyProtection="1">
      <protection hidden="1"/>
    </xf>
    <xf numFmtId="0" fontId="23" fillId="0" borderId="0" xfId="0" applyFont="1" applyBorder="1" applyAlignment="1"/>
    <xf numFmtId="0" fontId="24" fillId="0" borderId="0" xfId="0" applyFont="1" applyBorder="1" applyAlignment="1"/>
    <xf numFmtId="2" fontId="23" fillId="18" borderId="0" xfId="0" applyNumberFormat="1" applyFont="1" applyFill="1" applyBorder="1" applyAlignment="1" applyProtection="1">
      <alignment horizontal="center"/>
      <protection hidden="1"/>
    </xf>
    <xf numFmtId="2" fontId="23" fillId="19" borderId="0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3" fillId="19" borderId="0" xfId="0" applyFont="1" applyFill="1" applyBorder="1" applyAlignment="1"/>
    <xf numFmtId="0" fontId="23" fillId="19" borderId="0" xfId="0" applyFont="1" applyFill="1" applyAlignment="1"/>
    <xf numFmtId="0" fontId="25" fillId="19" borderId="0" xfId="0" applyFont="1" applyFill="1" applyBorder="1" applyAlignment="1"/>
    <xf numFmtId="0" fontId="24" fillId="0" borderId="0" xfId="0" applyFont="1" applyProtection="1">
      <protection locked="0"/>
    </xf>
    <xf numFmtId="0" fontId="24" fillId="0" borderId="0" xfId="0" applyFont="1" applyAlignment="1">
      <alignment vertical="top"/>
    </xf>
    <xf numFmtId="0" fontId="24" fillId="0" borderId="0" xfId="0" applyNumberFormat="1" applyFont="1"/>
    <xf numFmtId="0" fontId="24" fillId="0" borderId="0" xfId="0" applyFont="1" applyAlignment="1">
      <alignment horizontal="center"/>
    </xf>
    <xf numFmtId="165" fontId="23" fillId="0" borderId="40" xfId="0" applyNumberFormat="1" applyFont="1" applyFill="1" applyBorder="1" applyAlignment="1"/>
    <xf numFmtId="165" fontId="23" fillId="0" borderId="42" xfId="0" applyNumberFormat="1" applyFont="1" applyFill="1" applyBorder="1" applyAlignment="1"/>
    <xf numFmtId="165" fontId="23" fillId="0" borderId="44" xfId="0" applyNumberFormat="1" applyFont="1" applyFill="1" applyBorder="1" applyAlignment="1"/>
    <xf numFmtId="0" fontId="23" fillId="0" borderId="15" xfId="0" applyFont="1" applyBorder="1"/>
    <xf numFmtId="2" fontId="23" fillId="19" borderId="24" xfId="0" applyNumberFormat="1" applyFont="1" applyFill="1" applyBorder="1" applyProtection="1">
      <protection hidden="1"/>
    </xf>
    <xf numFmtId="0" fontId="23" fillId="19" borderId="26" xfId="0" quotePrefix="1" applyFont="1" applyFill="1" applyBorder="1" applyProtection="1"/>
    <xf numFmtId="168" fontId="23" fillId="19" borderId="11" xfId="0" applyNumberFormat="1" applyFont="1" applyFill="1" applyBorder="1" applyProtection="1">
      <protection hidden="1"/>
    </xf>
    <xf numFmtId="0" fontId="23" fillId="19" borderId="27" xfId="0" quotePrefix="1" applyFont="1" applyFill="1" applyBorder="1" applyProtection="1"/>
    <xf numFmtId="168" fontId="23" fillId="19" borderId="24" xfId="0" applyNumberFormat="1" applyFont="1" applyFill="1" applyBorder="1" applyProtection="1">
      <protection hidden="1"/>
    </xf>
    <xf numFmtId="0" fontId="23" fillId="19" borderId="10" xfId="0" applyFont="1" applyFill="1" applyBorder="1" applyProtection="1"/>
    <xf numFmtId="0" fontId="23" fillId="19" borderId="32" xfId="0" applyFont="1" applyFill="1" applyBorder="1"/>
    <xf numFmtId="0" fontId="23" fillId="19" borderId="26" xfId="0" quotePrefix="1" applyFont="1" applyFill="1" applyBorder="1"/>
    <xf numFmtId="0" fontId="23" fillId="19" borderId="27" xfId="0" quotePrefix="1" applyFont="1" applyFill="1" applyBorder="1"/>
    <xf numFmtId="0" fontId="23" fillId="19" borderId="10" xfId="0" applyFont="1" applyFill="1" applyBorder="1"/>
    <xf numFmtId="0" fontId="23" fillId="19" borderId="32" xfId="0" applyFont="1" applyFill="1" applyBorder="1" applyProtection="1"/>
    <xf numFmtId="2" fontId="21" fillId="19" borderId="24" xfId="0" applyNumberFormat="1" applyFont="1" applyFill="1" applyBorder="1" applyProtection="1">
      <protection hidden="1"/>
    </xf>
    <xf numFmtId="0" fontId="22" fillId="20" borderId="0" xfId="0" applyFont="1" applyFill="1" applyBorder="1" applyProtection="1"/>
    <xf numFmtId="2" fontId="22" fillId="20" borderId="0" xfId="0" applyNumberFormat="1" applyFont="1" applyFill="1" applyBorder="1" applyProtection="1">
      <protection hidden="1"/>
    </xf>
    <xf numFmtId="0" fontId="29" fillId="0" borderId="0" xfId="0" applyFont="1"/>
    <xf numFmtId="2" fontId="30" fillId="20" borderId="0" xfId="0" applyNumberFormat="1" applyFont="1" applyFill="1" applyBorder="1" applyProtection="1">
      <protection hidden="1"/>
    </xf>
    <xf numFmtId="10" fontId="23" fillId="21" borderId="0" xfId="0" applyNumberFormat="1" applyFont="1" applyFill="1" applyAlignment="1" applyProtection="1">
      <alignment horizontal="center"/>
      <protection locked="0"/>
    </xf>
    <xf numFmtId="167" fontId="23" fillId="21" borderId="0" xfId="0" applyNumberFormat="1" applyFont="1" applyFill="1" applyAlignment="1" applyProtection="1">
      <alignment horizontal="center"/>
      <protection locked="0"/>
    </xf>
    <xf numFmtId="165" fontId="23" fillId="21" borderId="0" xfId="0" applyNumberFormat="1" applyFont="1" applyFill="1" applyAlignment="1" applyProtection="1">
      <alignment horizontal="center"/>
      <protection locked="0"/>
    </xf>
    <xf numFmtId="165" fontId="23" fillId="21" borderId="0" xfId="0" applyNumberFormat="1" applyFont="1" applyFill="1" applyAlignment="1" applyProtection="1">
      <protection locked="0"/>
    </xf>
    <xf numFmtId="0" fontId="24" fillId="21" borderId="16" xfId="0" applyFont="1" applyFill="1" applyBorder="1" applyProtection="1">
      <protection locked="0"/>
    </xf>
    <xf numFmtId="0" fontId="24" fillId="21" borderId="17" xfId="0" applyFont="1" applyFill="1" applyBorder="1" applyProtection="1">
      <protection locked="0"/>
    </xf>
    <xf numFmtId="166" fontId="24" fillId="21" borderId="16" xfId="0" applyNumberFormat="1" applyFont="1" applyFill="1" applyBorder="1" applyProtection="1">
      <protection locked="0"/>
    </xf>
    <xf numFmtId="166" fontId="24" fillId="21" borderId="17" xfId="0" applyNumberFormat="1" applyFont="1" applyFill="1" applyBorder="1" applyProtection="1">
      <protection locked="0"/>
    </xf>
    <xf numFmtId="0" fontId="23" fillId="0" borderId="39" xfId="0" applyFont="1" applyBorder="1"/>
    <xf numFmtId="0" fontId="24" fillId="0" borderId="0" xfId="0" applyFont="1" applyBorder="1" applyAlignment="1">
      <alignment horizontal="center"/>
    </xf>
    <xf numFmtId="0" fontId="23" fillId="0" borderId="13" xfId="0" applyFont="1" applyBorder="1" applyAlignment="1"/>
    <xf numFmtId="0" fontId="23" fillId="0" borderId="21" xfId="0" applyFont="1" applyBorder="1" applyAlignment="1"/>
    <xf numFmtId="2" fontId="24" fillId="0" borderId="0" xfId="0" applyNumberFormat="1" applyFont="1" applyAlignment="1">
      <alignment horizontal="center"/>
    </xf>
    <xf numFmtId="0" fontId="23" fillId="19" borderId="34" xfId="0" applyFont="1" applyFill="1" applyBorder="1" applyAlignment="1"/>
    <xf numFmtId="0" fontId="23" fillId="0" borderId="12" xfId="0" applyFont="1" applyBorder="1" applyAlignment="1"/>
    <xf numFmtId="0" fontId="23" fillId="19" borderId="32" xfId="0" applyFont="1" applyFill="1" applyBorder="1" applyAlignment="1"/>
    <xf numFmtId="0" fontId="23" fillId="19" borderId="28" xfId="0" quotePrefix="1" applyFont="1" applyFill="1" applyBorder="1" applyAlignment="1"/>
    <xf numFmtId="0" fontId="23" fillId="19" borderId="30" xfId="0" quotePrefix="1" applyFont="1" applyFill="1" applyBorder="1" applyAlignment="1"/>
    <xf numFmtId="0" fontId="23" fillId="0" borderId="0" xfId="0" applyFont="1" applyAlignment="1">
      <alignment horizontal="center"/>
    </xf>
    <xf numFmtId="0" fontId="24" fillId="0" borderId="21" xfId="0" applyFont="1" applyBorder="1" applyAlignment="1"/>
    <xf numFmtId="0" fontId="23" fillId="0" borderId="21" xfId="0" applyFont="1" applyBorder="1" applyAlignment="1"/>
    <xf numFmtId="165" fontId="23" fillId="0" borderId="0" xfId="0" applyNumberFormat="1" applyFont="1" applyFill="1" applyBorder="1" applyAlignment="1"/>
    <xf numFmtId="165" fontId="23" fillId="21" borderId="0" xfId="0" applyNumberFormat="1" applyFont="1" applyFill="1" applyBorder="1" applyAlignment="1" applyProtection="1">
      <protection locked="0"/>
    </xf>
    <xf numFmtId="7" fontId="23" fillId="21" borderId="0" xfId="43" applyNumberFormat="1" applyFont="1" applyFill="1" applyBorder="1" applyAlignment="1" applyProtection="1">
      <alignment horizontal="center" vertical="center"/>
      <protection locked="0"/>
    </xf>
    <xf numFmtId="43" fontId="23" fillId="17" borderId="53" xfId="28" applyFont="1" applyFill="1" applyBorder="1" applyAlignment="1" applyProtection="1">
      <protection hidden="1"/>
    </xf>
    <xf numFmtId="43" fontId="23" fillId="17" borderId="54" xfId="28" applyFont="1" applyFill="1" applyBorder="1" applyAlignment="1" applyProtection="1">
      <protection hidden="1"/>
    </xf>
    <xf numFmtId="43" fontId="23" fillId="17" borderId="55" xfId="28" applyFont="1" applyFill="1" applyBorder="1" applyAlignment="1" applyProtection="1">
      <protection hidden="1"/>
    </xf>
    <xf numFmtId="0" fontId="23" fillId="5" borderId="15" xfId="0" applyFont="1" applyFill="1" applyBorder="1" applyAlignment="1" applyProtection="1">
      <protection locked="0"/>
    </xf>
    <xf numFmtId="0" fontId="23" fillId="0" borderId="39" xfId="0" applyFont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0" fontId="23" fillId="0" borderId="13" xfId="0" applyFont="1" applyBorder="1" applyAlignment="1"/>
    <xf numFmtId="0" fontId="24" fillId="0" borderId="21" xfId="0" applyFont="1" applyBorder="1" applyAlignment="1"/>
    <xf numFmtId="0" fontId="26" fillId="21" borderId="0" xfId="0" applyFont="1" applyFill="1" applyAlignment="1" applyProtection="1">
      <alignment horizontal="left"/>
      <protection locked="0"/>
    </xf>
    <xf numFmtId="0" fontId="23" fillId="21" borderId="0" xfId="0" applyFont="1" applyFill="1" applyAlignment="1" applyProtection="1">
      <alignment horizontal="left"/>
      <protection locked="0"/>
    </xf>
    <xf numFmtId="14" fontId="24" fillId="21" borderId="0" xfId="0" applyNumberFormat="1" applyFont="1" applyFill="1" applyAlignment="1" applyProtection="1">
      <alignment horizontal="center"/>
      <protection locked="0" hidden="1"/>
    </xf>
    <xf numFmtId="0" fontId="24" fillId="0" borderId="0" xfId="0" applyFont="1" applyBorder="1" applyAlignment="1">
      <alignment horizontal="center"/>
    </xf>
    <xf numFmtId="0" fontId="23" fillId="0" borderId="21" xfId="0" applyFont="1" applyBorder="1" applyAlignment="1"/>
    <xf numFmtId="0" fontId="23" fillId="0" borderId="13" xfId="0" applyFont="1" applyBorder="1" applyAlignment="1" applyProtection="1"/>
    <xf numFmtId="0" fontId="23" fillId="19" borderId="30" xfId="0" applyFont="1" applyFill="1" applyBorder="1" applyAlignment="1" applyProtection="1"/>
    <xf numFmtId="0" fontId="23" fillId="19" borderId="31" xfId="0" applyFont="1" applyFill="1" applyBorder="1" applyAlignment="1" applyProtection="1"/>
    <xf numFmtId="0" fontId="23" fillId="19" borderId="34" xfId="0" applyFont="1" applyFill="1" applyBorder="1" applyAlignment="1" applyProtection="1"/>
    <xf numFmtId="0" fontId="23" fillId="19" borderId="35" xfId="0" applyFont="1" applyFill="1" applyBorder="1" applyAlignment="1" applyProtection="1"/>
    <xf numFmtId="0" fontId="23" fillId="19" borderId="28" xfId="0" quotePrefix="1" applyFont="1" applyFill="1" applyBorder="1" applyAlignment="1" applyProtection="1"/>
    <xf numFmtId="0" fontId="23" fillId="19" borderId="29" xfId="0" quotePrefix="1" applyFont="1" applyFill="1" applyBorder="1" applyAlignment="1" applyProtection="1"/>
    <xf numFmtId="14" fontId="23" fillId="21" borderId="0" xfId="0" applyNumberFormat="1" applyFont="1" applyFill="1" applyAlignment="1" applyProtection="1">
      <alignment horizontal="left"/>
      <protection locked="0"/>
    </xf>
    <xf numFmtId="0" fontId="23" fillId="19" borderId="30" xfId="0" quotePrefix="1" applyFont="1" applyFill="1" applyBorder="1" applyAlignment="1" applyProtection="1"/>
    <xf numFmtId="0" fontId="23" fillId="19" borderId="31" xfId="0" quotePrefix="1" applyFont="1" applyFill="1" applyBorder="1" applyAlignment="1" applyProtection="1"/>
    <xf numFmtId="0" fontId="24" fillId="18" borderId="50" xfId="0" applyFont="1" applyFill="1" applyBorder="1" applyAlignment="1">
      <alignment horizontal="center"/>
    </xf>
    <xf numFmtId="0" fontId="24" fillId="18" borderId="51" xfId="0" applyFont="1" applyFill="1" applyBorder="1" applyAlignment="1">
      <alignment horizontal="center"/>
    </xf>
    <xf numFmtId="0" fontId="24" fillId="18" borderId="52" xfId="0" applyFont="1" applyFill="1" applyBorder="1" applyAlignment="1">
      <alignment horizontal="center"/>
    </xf>
    <xf numFmtId="0" fontId="23" fillId="19" borderId="32" xfId="0" applyFont="1" applyFill="1" applyBorder="1" applyAlignment="1" applyProtection="1"/>
    <xf numFmtId="0" fontId="23" fillId="19" borderId="33" xfId="0" applyFont="1" applyFill="1" applyBorder="1" applyAlignment="1" applyProtection="1"/>
    <xf numFmtId="2" fontId="24" fillId="0" borderId="0" xfId="0" applyNumberFormat="1" applyFont="1" applyAlignment="1">
      <alignment horizontal="center"/>
    </xf>
    <xf numFmtId="0" fontId="23" fillId="19" borderId="34" xfId="0" applyFont="1" applyFill="1" applyBorder="1" applyAlignment="1"/>
    <xf numFmtId="0" fontId="23" fillId="19" borderId="36" xfId="0" applyFont="1" applyFill="1" applyBorder="1" applyAlignment="1"/>
    <xf numFmtId="0" fontId="23" fillId="0" borderId="12" xfId="0" applyFont="1" applyBorder="1" applyAlignment="1"/>
    <xf numFmtId="0" fontId="23" fillId="0" borderId="22" xfId="0" applyFont="1" applyBorder="1" applyAlignment="1"/>
    <xf numFmtId="0" fontId="23" fillId="19" borderId="32" xfId="0" applyFont="1" applyFill="1" applyBorder="1" applyAlignment="1"/>
    <xf numFmtId="0" fontId="23" fillId="19" borderId="33" xfId="0" applyFont="1" applyFill="1" applyBorder="1" applyAlignment="1"/>
    <xf numFmtId="0" fontId="23" fillId="19" borderId="28" xfId="0" quotePrefix="1" applyFont="1" applyFill="1" applyBorder="1" applyAlignment="1"/>
    <xf numFmtId="0" fontId="23" fillId="19" borderId="29" xfId="0" quotePrefix="1" applyFont="1" applyFill="1" applyBorder="1" applyAlignment="1"/>
    <xf numFmtId="0" fontId="23" fillId="19" borderId="30" xfId="0" quotePrefix="1" applyFont="1" applyFill="1" applyBorder="1" applyAlignment="1"/>
    <xf numFmtId="0" fontId="23" fillId="19" borderId="31" xfId="0" quotePrefix="1" applyFont="1" applyFill="1" applyBorder="1" applyAlignment="1"/>
    <xf numFmtId="14" fontId="23" fillId="5" borderId="15" xfId="0" applyNumberFormat="1" applyFont="1" applyFill="1" applyBorder="1" applyAlignment="1" applyProtection="1">
      <alignment horizontal="center"/>
      <protection locked="0"/>
    </xf>
    <xf numFmtId="2" fontId="23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19" borderId="12" xfId="0" applyFont="1" applyFill="1" applyBorder="1" applyAlignment="1"/>
    <xf numFmtId="0" fontId="23" fillId="19" borderId="22" xfId="0" applyFont="1" applyFill="1" applyBorder="1" applyAlignment="1"/>
    <xf numFmtId="0" fontId="25" fillId="5" borderId="15" xfId="0" applyFont="1" applyFill="1" applyBorder="1" applyAlignment="1" applyProtection="1">
      <protection locked="0"/>
    </xf>
    <xf numFmtId="0" fontId="23" fillId="0" borderId="0" xfId="0" applyFont="1" applyAlignment="1">
      <alignment horizontal="center"/>
    </xf>
    <xf numFmtId="0" fontId="23" fillId="0" borderId="47" xfId="0" applyFont="1" applyBorder="1" applyAlignment="1"/>
    <xf numFmtId="0" fontId="24" fillId="0" borderId="48" xfId="0" applyFont="1" applyBorder="1" applyAlignment="1"/>
    <xf numFmtId="0" fontId="23" fillId="19" borderId="38" xfId="0" applyFont="1" applyFill="1" applyBorder="1" applyAlignment="1" applyProtection="1">
      <alignment wrapText="1"/>
      <protection locked="0"/>
    </xf>
    <xf numFmtId="0" fontId="24" fillId="0" borderId="39" xfId="0" applyFont="1" applyBorder="1" applyAlignment="1" applyProtection="1">
      <alignment wrapText="1"/>
      <protection locked="0"/>
    </xf>
    <xf numFmtId="0" fontId="24" fillId="0" borderId="40" xfId="0" applyFont="1" applyBorder="1" applyAlignment="1" applyProtection="1">
      <alignment wrapText="1"/>
      <protection locked="0"/>
    </xf>
    <xf numFmtId="0" fontId="24" fillId="0" borderId="41" xfId="0" applyFont="1" applyBorder="1" applyAlignment="1" applyProtection="1">
      <alignment wrapText="1"/>
      <protection locked="0"/>
    </xf>
    <xf numFmtId="0" fontId="24" fillId="0" borderId="0" xfId="0" applyFont="1" applyAlignment="1" applyProtection="1">
      <alignment wrapText="1"/>
      <protection locked="0"/>
    </xf>
    <xf numFmtId="0" fontId="24" fillId="0" borderId="42" xfId="0" applyFont="1" applyBorder="1" applyAlignment="1" applyProtection="1">
      <alignment wrapText="1"/>
      <protection locked="0"/>
    </xf>
    <xf numFmtId="0" fontId="24" fillId="0" borderId="43" xfId="0" applyFont="1" applyBorder="1" applyAlignment="1" applyProtection="1">
      <alignment wrapText="1"/>
      <protection locked="0"/>
    </xf>
    <xf numFmtId="0" fontId="24" fillId="0" borderId="15" xfId="0" applyFont="1" applyBorder="1" applyAlignment="1" applyProtection="1">
      <alignment wrapText="1"/>
      <protection locked="0"/>
    </xf>
    <xf numFmtId="0" fontId="24" fillId="0" borderId="44" xfId="0" applyFont="1" applyBorder="1" applyAlignment="1" applyProtection="1">
      <alignment wrapText="1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43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822960</xdr:colOff>
          <xdr:row>0</xdr:row>
          <xdr:rowOff>0</xdr:rowOff>
        </xdr:from>
        <xdr:to>
          <xdr:col>8</xdr:col>
          <xdr:colOff>693420</xdr:colOff>
          <xdr:row>0</xdr:row>
          <xdr:rowOff>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Clear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830580</xdr:colOff>
          <xdr:row>1</xdr:row>
          <xdr:rowOff>0</xdr:rowOff>
        </xdr:from>
        <xdr:to>
          <xdr:col>8</xdr:col>
          <xdr:colOff>708660</xdr:colOff>
          <xdr:row>1</xdr:row>
          <xdr:rowOff>152400</xdr:rowOff>
        </xdr:to>
        <xdr:sp macro="" textlink="">
          <xdr:nvSpPr>
            <xdr:cNvPr id="1068" name="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121"/>
  <sheetViews>
    <sheetView tabSelected="1" topLeftCell="A55" zoomScaleNormal="100" zoomScaleSheetLayoutView="70" workbookViewId="0">
      <selection activeCell="A70" sqref="A70:I72"/>
    </sheetView>
  </sheetViews>
  <sheetFormatPr defaultColWidth="9.109375" defaultRowHeight="12" x14ac:dyDescent="0.2"/>
  <cols>
    <col min="1" max="1" width="31.5546875" style="4" customWidth="1"/>
    <col min="2" max="2" width="20.88671875" style="4" customWidth="1"/>
    <col min="3" max="3" width="2" style="11" customWidth="1"/>
    <col min="4" max="4" width="10" style="4" customWidth="1"/>
    <col min="5" max="5" width="16.6640625" style="4" customWidth="1"/>
    <col min="6" max="6" width="17" style="4" customWidth="1"/>
    <col min="7" max="7" width="2.5546875" style="11" customWidth="1"/>
    <col min="8" max="8" width="29.33203125" style="4" customWidth="1"/>
    <col min="9" max="9" width="17.88671875" style="4" customWidth="1"/>
    <col min="10" max="10" width="2.44140625" style="4" customWidth="1"/>
    <col min="11" max="11" width="31.88671875" style="4" customWidth="1"/>
    <col min="12" max="12" width="23.5546875" style="4" customWidth="1"/>
    <col min="13" max="13" width="4.88671875" style="4" customWidth="1"/>
    <col min="14" max="16384" width="9.109375" style="4"/>
  </cols>
  <sheetData>
    <row r="1" spans="1:26" s="1" customFormat="1" ht="16.5" customHeight="1" x14ac:dyDescent="0.25">
      <c r="C1" s="2"/>
      <c r="D1" s="1" t="s">
        <v>37</v>
      </c>
      <c r="G1" s="2"/>
    </row>
    <row r="2" spans="1:26" ht="15.75" customHeight="1" x14ac:dyDescent="0.25">
      <c r="A2" s="149" t="s">
        <v>54</v>
      </c>
      <c r="B2" s="149"/>
      <c r="C2" s="149"/>
      <c r="D2" s="149"/>
      <c r="E2" s="149"/>
      <c r="F2" s="149"/>
      <c r="G2" s="149"/>
      <c r="H2" s="149"/>
      <c r="I2" s="14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6" x14ac:dyDescent="0.25">
      <c r="A3" s="1" t="s">
        <v>38</v>
      </c>
      <c r="B3" s="113"/>
      <c r="C3" s="113"/>
      <c r="D3" s="113"/>
      <c r="E3" s="113"/>
      <c r="F3" s="5" t="s">
        <v>40</v>
      </c>
      <c r="G3" s="112"/>
      <c r="H3" s="112"/>
      <c r="I3" s="6"/>
      <c r="K3" s="7" t="s">
        <v>35</v>
      </c>
    </row>
    <row r="4" spans="1:26" ht="15" x14ac:dyDescent="0.25">
      <c r="A4" s="1" t="s">
        <v>20</v>
      </c>
      <c r="B4" s="114"/>
      <c r="C4" s="114"/>
      <c r="F4" s="5" t="s">
        <v>19</v>
      </c>
      <c r="G4" s="124"/>
      <c r="H4" s="124"/>
      <c r="I4" s="1"/>
      <c r="J4" s="78"/>
      <c r="K4" s="8" t="str">
        <f>DATEDIF($G$4,$B$4,"y")&amp;" years, "&amp;DATEDIF($G$4,$B$4,"ym")&amp;" months, "&amp;DATEDIF($G$4,$B$4,"md")&amp;" days "</f>
        <v xml:space="preserve">0 years, 0 months, 0 days </v>
      </c>
    </row>
    <row r="5" spans="1:26" ht="12.6" x14ac:dyDescent="0.25">
      <c r="A5" s="1"/>
      <c r="C5" s="4"/>
      <c r="F5" s="5"/>
      <c r="G5" s="25"/>
      <c r="H5" s="25"/>
    </row>
    <row r="6" spans="1:26" ht="12.6" x14ac:dyDescent="0.25">
      <c r="A6" s="10" t="s">
        <v>0</v>
      </c>
      <c r="D6" s="1" t="s">
        <v>12</v>
      </c>
      <c r="G6" s="2" t="s">
        <v>26</v>
      </c>
      <c r="H6" s="1"/>
      <c r="K6" s="80"/>
    </row>
    <row r="7" spans="1:26" ht="12.6" x14ac:dyDescent="0.25">
      <c r="A7" s="13" t="s">
        <v>31</v>
      </c>
      <c r="B7" s="88"/>
      <c r="C7" s="60"/>
      <c r="D7" s="83"/>
      <c r="E7" s="12"/>
      <c r="G7" s="2" t="s">
        <v>25</v>
      </c>
      <c r="H7" s="1"/>
      <c r="K7" s="81"/>
    </row>
    <row r="8" spans="1:26" ht="12.6" x14ac:dyDescent="0.25">
      <c r="A8" s="14" t="s">
        <v>32</v>
      </c>
      <c r="B8" s="26"/>
      <c r="C8" s="61"/>
      <c r="D8" s="83"/>
      <c r="E8" s="12"/>
      <c r="G8" s="1" t="s">
        <v>27</v>
      </c>
      <c r="H8" s="1"/>
      <c r="K8" s="82"/>
    </row>
    <row r="9" spans="1:26" ht="12.6" x14ac:dyDescent="0.25">
      <c r="A9" s="14" t="s">
        <v>33</v>
      </c>
      <c r="B9" s="26"/>
      <c r="C9" s="61"/>
      <c r="D9" s="83"/>
      <c r="E9" s="12"/>
      <c r="G9" s="1" t="s">
        <v>28</v>
      </c>
      <c r="H9" s="1"/>
      <c r="K9" s="82"/>
    </row>
    <row r="10" spans="1:26" ht="12.6" x14ac:dyDescent="0.25">
      <c r="A10" s="14" t="s">
        <v>51</v>
      </c>
      <c r="B10" s="26"/>
      <c r="C10" s="61"/>
      <c r="D10" s="83"/>
      <c r="E10" s="12"/>
      <c r="G10" s="144" t="s">
        <v>34</v>
      </c>
      <c r="H10" s="145"/>
      <c r="I10" s="145"/>
      <c r="J10" s="25"/>
      <c r="K10" s="103"/>
    </row>
    <row r="11" spans="1:26" s="25" customFormat="1" ht="11.25" customHeight="1" x14ac:dyDescent="0.25">
      <c r="A11" s="15" t="s">
        <v>50</v>
      </c>
      <c r="B11" s="63"/>
      <c r="C11" s="62"/>
      <c r="D11" s="102"/>
      <c r="E11" s="101"/>
    </row>
    <row r="13" spans="1:26" ht="11.25" customHeight="1" x14ac:dyDescent="0.25">
      <c r="C13" s="12"/>
      <c r="D13" s="12"/>
      <c r="E13" s="12"/>
    </row>
    <row r="14" spans="1:26" ht="4.5" hidden="1" customHeight="1" x14ac:dyDescent="0.25">
      <c r="C14" s="6"/>
      <c r="D14" s="6"/>
      <c r="E14" s="6"/>
    </row>
    <row r="15" spans="1:26" ht="12.6" x14ac:dyDescent="0.25">
      <c r="A15" s="10" t="s">
        <v>1</v>
      </c>
      <c r="C15" s="16"/>
      <c r="D15" s="16"/>
      <c r="E15" s="16"/>
      <c r="H15" s="1"/>
      <c r="K15" s="11"/>
      <c r="L15" s="1"/>
      <c r="M15" s="3"/>
    </row>
    <row r="16" spans="1:26" ht="12.6" x14ac:dyDescent="0.25">
      <c r="A16" s="1" t="s">
        <v>41</v>
      </c>
      <c r="C16" s="17"/>
      <c r="D16" s="104">
        <f>IF(D7&lt;K8,0,((D7-K8)*1440)/60)</f>
        <v>0</v>
      </c>
      <c r="E16" s="17"/>
      <c r="G16" s="18" t="s">
        <v>36</v>
      </c>
      <c r="H16" s="19"/>
      <c r="I16" s="20"/>
      <c r="J16" s="21"/>
      <c r="K16" s="22"/>
      <c r="L16" s="1"/>
    </row>
    <row r="17" spans="1:13" ht="12.6" x14ac:dyDescent="0.25">
      <c r="A17" s="1" t="s">
        <v>24</v>
      </c>
      <c r="C17" s="17"/>
      <c r="D17" s="105">
        <f>IF(D8="",0, (IF(K9&lt;D8,0,((K9-D8)*1440/60))))</f>
        <v>0</v>
      </c>
      <c r="E17" s="17" t="s">
        <v>7</v>
      </c>
      <c r="G17" s="2"/>
      <c r="H17" s="1"/>
      <c r="K17" s="2"/>
      <c r="L17" s="1"/>
      <c r="M17" s="3"/>
    </row>
    <row r="18" spans="1:13" ht="12.6" x14ac:dyDescent="0.25">
      <c r="A18" s="1" t="s">
        <v>48</v>
      </c>
      <c r="C18" s="17"/>
      <c r="D18" s="105">
        <f>IF(D9="",0,(K9-D9)*1440)/60</f>
        <v>0</v>
      </c>
      <c r="E18" s="17" t="s">
        <v>7</v>
      </c>
      <c r="G18" s="1"/>
      <c r="H18" s="1"/>
      <c r="K18" s="1"/>
      <c r="L18" s="1"/>
    </row>
    <row r="19" spans="1:13" ht="12.75" customHeight="1" x14ac:dyDescent="0.25">
      <c r="A19" s="1" t="s">
        <v>52</v>
      </c>
      <c r="C19" s="17"/>
      <c r="D19" s="105">
        <f>IF(D10="",0,(K9-D10)*1440)/60</f>
        <v>0</v>
      </c>
      <c r="E19" s="17" t="s">
        <v>7</v>
      </c>
      <c r="G19" s="4"/>
    </row>
    <row r="20" spans="1:13" ht="12.6" x14ac:dyDescent="0.25">
      <c r="A20" s="1" t="s">
        <v>10</v>
      </c>
      <c r="C20" s="17"/>
      <c r="D20" s="105">
        <f>((K9-K8)*1440)/60</f>
        <v>0</v>
      </c>
      <c r="E20" s="17" t="s">
        <v>7</v>
      </c>
      <c r="G20" s="2"/>
      <c r="H20" s="1"/>
      <c r="K20" s="2"/>
      <c r="L20" s="1"/>
    </row>
    <row r="21" spans="1:13" ht="12.75" customHeight="1" x14ac:dyDescent="0.25">
      <c r="A21" s="1" t="s">
        <v>49</v>
      </c>
      <c r="C21" s="17"/>
      <c r="D21" s="106">
        <f>IF(D11="",0,(K9-D11)*1440)/60</f>
        <v>0</v>
      </c>
      <c r="E21" s="17" t="s">
        <v>7</v>
      </c>
      <c r="F21" s="4" t="s">
        <v>6</v>
      </c>
      <c r="G21" s="4"/>
      <c r="J21" s="23"/>
    </row>
    <row r="22" spans="1:13" ht="12" customHeight="1" thickBot="1" x14ac:dyDescent="0.3">
      <c r="B22" s="1"/>
      <c r="C22" s="24"/>
      <c r="D22" s="25"/>
      <c r="E22" s="25"/>
      <c r="F22" s="26"/>
      <c r="G22" s="27"/>
      <c r="J22" s="23"/>
    </row>
    <row r="23" spans="1:13" ht="12.75" customHeight="1" thickBot="1" x14ac:dyDescent="0.3">
      <c r="A23" s="28"/>
      <c r="B23" s="127" t="s">
        <v>39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9"/>
    </row>
    <row r="24" spans="1:13" ht="12.6" x14ac:dyDescent="0.25">
      <c r="A24" s="29" t="s">
        <v>3</v>
      </c>
      <c r="B24" s="30">
        <f>B4</f>
        <v>0</v>
      </c>
      <c r="D24" s="150" t="s">
        <v>3</v>
      </c>
      <c r="E24" s="151"/>
      <c r="F24" s="31">
        <f>EOMONTH(B24,1)</f>
        <v>59</v>
      </c>
      <c r="H24" s="32" t="s">
        <v>3</v>
      </c>
      <c r="I24" s="31">
        <f>EOMONTH(F24,1)</f>
        <v>91</v>
      </c>
      <c r="J24" s="23"/>
      <c r="K24" s="33" t="s">
        <v>3</v>
      </c>
      <c r="L24" s="31">
        <f>EOMONTH(I24,1)</f>
        <v>121</v>
      </c>
    </row>
    <row r="25" spans="1:13" ht="12.6" x14ac:dyDescent="0.25">
      <c r="A25" s="35" t="s">
        <v>2</v>
      </c>
      <c r="B25" s="84"/>
      <c r="D25" s="110" t="s">
        <v>2</v>
      </c>
      <c r="E25" s="111"/>
      <c r="F25" s="84"/>
      <c r="G25" s="4"/>
      <c r="H25" s="35" t="s">
        <v>2</v>
      </c>
      <c r="I25" s="84"/>
      <c r="J25" s="23"/>
      <c r="K25" s="36" t="s">
        <v>2</v>
      </c>
      <c r="L25" s="84"/>
    </row>
    <row r="26" spans="1:13" ht="12.6" x14ac:dyDescent="0.25">
      <c r="A26" s="35" t="s">
        <v>29</v>
      </c>
      <c r="B26" s="84"/>
      <c r="D26" s="117" t="s">
        <v>29</v>
      </c>
      <c r="E26" s="116"/>
      <c r="F26" s="84"/>
      <c r="G26" s="4"/>
      <c r="H26" s="35" t="s">
        <v>29</v>
      </c>
      <c r="I26" s="84"/>
      <c r="J26" s="23"/>
      <c r="K26" s="35" t="s">
        <v>29</v>
      </c>
      <c r="L26" s="84"/>
    </row>
    <row r="27" spans="1:13" ht="12.6" x14ac:dyDescent="0.25">
      <c r="A27" s="35" t="s">
        <v>45</v>
      </c>
      <c r="B27" s="84"/>
      <c r="D27" s="110" t="s">
        <v>45</v>
      </c>
      <c r="E27" s="111"/>
      <c r="F27" s="84"/>
      <c r="G27" s="4"/>
      <c r="H27" s="35" t="s">
        <v>45</v>
      </c>
      <c r="I27" s="84"/>
      <c r="J27" s="23"/>
      <c r="K27" s="35" t="s">
        <v>45</v>
      </c>
      <c r="L27" s="84"/>
    </row>
    <row r="28" spans="1:13" ht="12.6" x14ac:dyDescent="0.25">
      <c r="A28" s="38" t="s">
        <v>53</v>
      </c>
      <c r="B28" s="85"/>
      <c r="D28" s="38" t="s">
        <v>53</v>
      </c>
      <c r="E28" s="99"/>
      <c r="F28" s="85"/>
      <c r="G28" s="4"/>
      <c r="H28" s="38" t="s">
        <v>53</v>
      </c>
      <c r="I28" s="85"/>
      <c r="J28" s="23"/>
      <c r="K28" s="38" t="s">
        <v>53</v>
      </c>
      <c r="L28" s="85"/>
    </row>
    <row r="29" spans="1:13" ht="12.6" x14ac:dyDescent="0.25">
      <c r="A29" s="37" t="s">
        <v>42</v>
      </c>
      <c r="B29" s="85"/>
      <c r="D29" s="110" t="s">
        <v>42</v>
      </c>
      <c r="E29" s="111"/>
      <c r="F29" s="85"/>
      <c r="G29" s="4"/>
      <c r="H29" s="37" t="s">
        <v>42</v>
      </c>
      <c r="I29" s="85"/>
      <c r="J29" s="23"/>
      <c r="K29" s="37" t="s">
        <v>42</v>
      </c>
      <c r="L29" s="85"/>
    </row>
    <row r="30" spans="1:13" ht="12.6" x14ac:dyDescent="0.25">
      <c r="A30" s="38" t="s">
        <v>22</v>
      </c>
      <c r="B30" s="85"/>
      <c r="D30" s="117" t="s">
        <v>22</v>
      </c>
      <c r="E30" s="111"/>
      <c r="F30" s="85"/>
      <c r="G30" s="4"/>
      <c r="H30" s="38" t="s">
        <v>22</v>
      </c>
      <c r="I30" s="85"/>
      <c r="J30" s="23"/>
      <c r="K30" s="39" t="s">
        <v>22</v>
      </c>
      <c r="L30" s="85"/>
    </row>
    <row r="31" spans="1:13" ht="12.6" x14ac:dyDescent="0.25">
      <c r="A31" s="38" t="s">
        <v>44</v>
      </c>
      <c r="B31" s="86"/>
      <c r="D31" s="110" t="s">
        <v>43</v>
      </c>
      <c r="E31" s="116"/>
      <c r="F31" s="86"/>
      <c r="G31" s="4"/>
      <c r="H31" s="38" t="s">
        <v>44</v>
      </c>
      <c r="I31" s="86"/>
      <c r="J31" s="23"/>
      <c r="K31" s="39" t="s">
        <v>9</v>
      </c>
      <c r="L31" s="86"/>
    </row>
    <row r="32" spans="1:13" ht="13.2" thickBot="1" x14ac:dyDescent="0.3">
      <c r="A32" s="40" t="s">
        <v>46</v>
      </c>
      <c r="B32" s="87"/>
      <c r="D32" s="118" t="s">
        <v>46</v>
      </c>
      <c r="E32" s="119"/>
      <c r="F32" s="87"/>
      <c r="G32" s="9"/>
      <c r="H32" s="40" t="s">
        <v>46</v>
      </c>
      <c r="I32" s="87"/>
      <c r="J32" s="41"/>
      <c r="K32" s="40" t="s">
        <v>46</v>
      </c>
      <c r="L32" s="87"/>
    </row>
    <row r="33" spans="1:12" ht="13.8" thickTop="1" thickBot="1" x14ac:dyDescent="0.3">
      <c r="A33" s="74" t="s">
        <v>18</v>
      </c>
      <c r="B33" s="64">
        <f>ROUND(((B25*$D$16)+(B26*$D$17)+(B27*$D$18)+(B28*$D$19)+(B29*$D$20)+(B30*$D$21)-((B31*$D$16)+(B31*$D$17))-(B32*$D$20)),0)</f>
        <v>0</v>
      </c>
      <c r="D33" s="130" t="s">
        <v>47</v>
      </c>
      <c r="E33" s="131"/>
      <c r="F33" s="64">
        <f>ROUND(((F25*$D$16)+(F26*$D$17)+(F27*$D$18)+(F28*$D$19)+(F29*$D$20)+(F30*$D$21)-((F31*$D$16)+(F31*$D$17))-(F32*$D$20)),0)</f>
        <v>0</v>
      </c>
      <c r="G33" s="4"/>
      <c r="H33" s="74" t="s">
        <v>47</v>
      </c>
      <c r="I33" s="64">
        <f>ROUND(((I25*$D$16)+(I26*$D$17)+(I27*$D$18)+(I28*$D$19)+(I29*$D$20)+(I30*$D$21)-((I31*$D$16)+(I31*$D$17))-(I32*$D$20)),0)</f>
        <v>0</v>
      </c>
      <c r="J33" s="23"/>
      <c r="K33" s="74" t="s">
        <v>47</v>
      </c>
      <c r="L33" s="64">
        <f>ROUND(((L25*$D$16)+(L26*$D$17)+(L27*$D$18)+(L28*$D$19)+(L29*$D$20)+(L30*$D$21)-((L31*$D$16)+(L31*$D$17))-(L32*$D$20)),0)</f>
        <v>0</v>
      </c>
    </row>
    <row r="34" spans="1:12" ht="13.8" thickTop="1" thickBot="1" x14ac:dyDescent="0.3">
      <c r="A34" s="65" t="s">
        <v>15</v>
      </c>
      <c r="B34" s="66">
        <f>ROUND(((B25*$D$16)+(B26*$D$17)+(B27*$D$18)+(B28*$D$19)+(B29*$D$20)+(B30*$D$21)-((B31*$D$16)+(B31*$D$17))-(B32*$D$20)),0)*$K$6</f>
        <v>0</v>
      </c>
      <c r="D34" s="122" t="s">
        <v>15</v>
      </c>
      <c r="E34" s="123"/>
      <c r="F34" s="66">
        <f>ROUND(((F25*$D$16)+(F26*$D$17)+(F27*$D$18)+(F28*$D$19)+(F29*$D$20)+(F30*$D$21)-((F31*$D$16)+(F31*$D$17))-(F32*$D$20)),0)*$K$6</f>
        <v>0</v>
      </c>
      <c r="G34" s="4"/>
      <c r="H34" s="65" t="s">
        <v>15</v>
      </c>
      <c r="I34" s="66">
        <f>ROUND(((I25*$D$16)+(I26*$D$17)+(I27*$D$18)+(I28*$D$19)+(I29*$D$20)+(I30*$D$21)-((I31*$D$16)+(I31*$D$17))-(I32*$D$20)),0)*$K$6</f>
        <v>0</v>
      </c>
      <c r="J34" s="23"/>
      <c r="K34" s="65" t="s">
        <v>15</v>
      </c>
      <c r="L34" s="66">
        <f>ROUND(((L25*$D$16)+(L26*$D$17)+(L27*$D$18)+(L28*$D$19)+(L29*$D$20)+(L30*$D$21)-((L31*$D$16)+(L31*$D$17))-(L32*$D$20)),0)*$K$6</f>
        <v>0</v>
      </c>
    </row>
    <row r="35" spans="1:12" ht="13.8" thickTop="1" thickBot="1" x14ac:dyDescent="0.3">
      <c r="A35" s="67" t="s">
        <v>16</v>
      </c>
      <c r="B35" s="68">
        <f>((B33-B34)*(IF($K$7=0,0,($K$7/$K$10))))</f>
        <v>0</v>
      </c>
      <c r="D35" s="125" t="s">
        <v>16</v>
      </c>
      <c r="E35" s="126"/>
      <c r="F35" s="68">
        <f>((F33-F34)*(IF($K$7=0,0,($K$7/$K$10))))</f>
        <v>0</v>
      </c>
      <c r="G35" s="4"/>
      <c r="H35" s="67" t="s">
        <v>16</v>
      </c>
      <c r="I35" s="68">
        <f>((I33-I34)*(IF($K$7=0,0,($K$7/$K$10))))</f>
        <v>0</v>
      </c>
      <c r="J35" s="23"/>
      <c r="K35" s="67" t="s">
        <v>16</v>
      </c>
      <c r="L35" s="68">
        <f>((L33-L34)*(IF($K$7=0,0,($K$7/$K$10))))</f>
        <v>0</v>
      </c>
    </row>
    <row r="36" spans="1:12" ht="16.8" thickTop="1" thickBot="1" x14ac:dyDescent="0.35">
      <c r="A36" s="69" t="s">
        <v>17</v>
      </c>
      <c r="B36" s="75">
        <f>ROUND(B33-B34-B35,0)</f>
        <v>0</v>
      </c>
      <c r="D36" s="120" t="s">
        <v>17</v>
      </c>
      <c r="E36" s="121"/>
      <c r="F36" s="75">
        <f>ROUND(F33-F34-F35,0)</f>
        <v>0</v>
      </c>
      <c r="G36" s="4"/>
      <c r="H36" s="69" t="s">
        <v>17</v>
      </c>
      <c r="I36" s="75">
        <f>ROUND(I33-I34-I35,0)</f>
        <v>0</v>
      </c>
      <c r="J36" s="23"/>
      <c r="K36" s="69" t="s">
        <v>17</v>
      </c>
      <c r="L36" s="75">
        <f>ROUND(L33-L34-L35,0)</f>
        <v>0</v>
      </c>
    </row>
    <row r="37" spans="1:12" ht="13.2" thickBot="1" x14ac:dyDescent="0.3">
      <c r="A37" s="25"/>
      <c r="B37" s="27"/>
      <c r="D37" s="25"/>
      <c r="E37" s="25"/>
      <c r="F37" s="42"/>
      <c r="G37" s="4"/>
      <c r="H37" s="43"/>
      <c r="I37" s="42"/>
      <c r="J37" s="23"/>
    </row>
    <row r="38" spans="1:12" ht="12.6" x14ac:dyDescent="0.25">
      <c r="A38" s="44" t="s">
        <v>3</v>
      </c>
      <c r="B38" s="34">
        <f>EOMONTH(L24,1)</f>
        <v>152</v>
      </c>
      <c r="D38" s="146" t="s">
        <v>3</v>
      </c>
      <c r="E38" s="147"/>
      <c r="F38" s="34">
        <f>EOMONTH(B38,1)</f>
        <v>182</v>
      </c>
      <c r="H38" s="94" t="s">
        <v>3</v>
      </c>
      <c r="I38" s="34">
        <f>EOMONTH(F38,1)</f>
        <v>213</v>
      </c>
      <c r="K38" s="44" t="s">
        <v>3</v>
      </c>
      <c r="L38" s="34">
        <f>EOMONTH(I38,1)</f>
        <v>244</v>
      </c>
    </row>
    <row r="39" spans="1:12" ht="12.6" x14ac:dyDescent="0.25">
      <c r="A39" s="36" t="s">
        <v>2</v>
      </c>
      <c r="B39" s="84"/>
      <c r="D39" s="110" t="s">
        <v>2</v>
      </c>
      <c r="E39" s="116"/>
      <c r="F39" s="84"/>
      <c r="H39" s="90" t="s">
        <v>2</v>
      </c>
      <c r="I39" s="84"/>
      <c r="K39" s="90" t="s">
        <v>2</v>
      </c>
      <c r="L39" s="84"/>
    </row>
    <row r="40" spans="1:12" ht="12.6" x14ac:dyDescent="0.25">
      <c r="A40" s="35" t="s">
        <v>29</v>
      </c>
      <c r="B40" s="84"/>
      <c r="D40" s="117" t="s">
        <v>29</v>
      </c>
      <c r="E40" s="111"/>
      <c r="F40" s="84"/>
      <c r="H40" s="90" t="s">
        <v>30</v>
      </c>
      <c r="I40" s="84"/>
      <c r="K40" s="35" t="s">
        <v>29</v>
      </c>
      <c r="L40" s="84"/>
    </row>
    <row r="41" spans="1:12" ht="12.6" x14ac:dyDescent="0.25">
      <c r="A41" s="35" t="s">
        <v>45</v>
      </c>
      <c r="B41" s="84"/>
      <c r="D41" s="110" t="s">
        <v>45</v>
      </c>
      <c r="E41" s="116"/>
      <c r="F41" s="84"/>
      <c r="H41" s="35" t="s">
        <v>45</v>
      </c>
      <c r="I41" s="84"/>
      <c r="K41" s="35" t="s">
        <v>45</v>
      </c>
      <c r="L41" s="84"/>
    </row>
    <row r="42" spans="1:12" ht="12.6" x14ac:dyDescent="0.25">
      <c r="A42" s="38" t="s">
        <v>53</v>
      </c>
      <c r="B42" s="85"/>
      <c r="D42" s="38" t="s">
        <v>53</v>
      </c>
      <c r="E42" s="100"/>
      <c r="F42" s="85"/>
      <c r="H42" s="38" t="s">
        <v>53</v>
      </c>
      <c r="I42" s="85"/>
      <c r="K42" s="38" t="s">
        <v>53</v>
      </c>
      <c r="L42" s="85"/>
    </row>
    <row r="43" spans="1:12" ht="12.6" x14ac:dyDescent="0.25">
      <c r="A43" s="37" t="s">
        <v>42</v>
      </c>
      <c r="B43" s="85"/>
      <c r="D43" s="110" t="s">
        <v>42</v>
      </c>
      <c r="E43" s="116"/>
      <c r="F43" s="85"/>
      <c r="H43" s="37" t="s">
        <v>42</v>
      </c>
      <c r="I43" s="85"/>
      <c r="K43" s="37" t="s">
        <v>42</v>
      </c>
      <c r="L43" s="85"/>
    </row>
    <row r="44" spans="1:12" ht="12.6" x14ac:dyDescent="0.25">
      <c r="A44" s="39" t="s">
        <v>22</v>
      </c>
      <c r="B44" s="85"/>
      <c r="D44" s="110" t="s">
        <v>22</v>
      </c>
      <c r="E44" s="111"/>
      <c r="F44" s="85"/>
      <c r="H44" s="90" t="s">
        <v>22</v>
      </c>
      <c r="I44" s="85"/>
      <c r="K44" s="90" t="s">
        <v>22</v>
      </c>
      <c r="L44" s="85"/>
    </row>
    <row r="45" spans="1:12" ht="12.6" x14ac:dyDescent="0.25">
      <c r="A45" s="39" t="s">
        <v>9</v>
      </c>
      <c r="B45" s="86"/>
      <c r="D45" s="110" t="s">
        <v>9</v>
      </c>
      <c r="E45" s="116"/>
      <c r="F45" s="86"/>
      <c r="H45" s="90" t="s">
        <v>9</v>
      </c>
      <c r="I45" s="86"/>
      <c r="K45" s="90" t="s">
        <v>9</v>
      </c>
      <c r="L45" s="86"/>
    </row>
    <row r="46" spans="1:12" ht="13.2" thickBot="1" x14ac:dyDescent="0.3">
      <c r="A46" s="40" t="s">
        <v>46</v>
      </c>
      <c r="B46" s="87"/>
      <c r="D46" s="118" t="s">
        <v>46</v>
      </c>
      <c r="E46" s="119"/>
      <c r="F46" s="87"/>
      <c r="H46" s="40" t="s">
        <v>46</v>
      </c>
      <c r="I46" s="87"/>
      <c r="K46" s="40" t="s">
        <v>46</v>
      </c>
      <c r="L46" s="87"/>
    </row>
    <row r="47" spans="1:12" ht="13.8" thickTop="1" thickBot="1" x14ac:dyDescent="0.3">
      <c r="A47" s="70" t="s">
        <v>18</v>
      </c>
      <c r="B47" s="64">
        <f>ROUND(((B39*$D$16)+(B40*$D$17)+(B41*$D$18)+(B42*$D$19)+(B43*$D$20)+(B44*$D$21)-((B45*$D$16)+(B45*$D$17))-(B46*$D$20)),0)</f>
        <v>0</v>
      </c>
      <c r="D47" s="137" t="s">
        <v>47</v>
      </c>
      <c r="E47" s="138"/>
      <c r="F47" s="64">
        <f>ROUND(((F39*$D$16)+(F40*$D$17)+(F41*$D$18)+(F42*$D$19)+(F43*$D$20)+(F44*$D$21)-((F45*$D$16)+(F45*$D$17))-(F46*$D$20)),0)</f>
        <v>0</v>
      </c>
      <c r="H47" s="95" t="s">
        <v>47</v>
      </c>
      <c r="I47" s="64">
        <f>ROUND(((I39*$D$16)+(I40*$D$17)+(I41*$D$18)+(I42*$D$19)+(I43*$D$20)+(I44*$D$21)-((I45*$D$16)+(I45*$D$17))-(I46*$D$20)),0)</f>
        <v>0</v>
      </c>
      <c r="J47" s="45"/>
      <c r="K47" s="95" t="s">
        <v>47</v>
      </c>
      <c r="L47" s="64">
        <f>ROUND(((L39*$D$16)+(L40*$D$17)+(L41*$D$18)+(L42*$D$19)+(L43*$D$20)+(L44*$D$21)-((L45*$D$16)+(L45*$D$17))-(L46*$D$20)),0)</f>
        <v>0</v>
      </c>
    </row>
    <row r="48" spans="1:12" ht="13.8" thickTop="1" thickBot="1" x14ac:dyDescent="0.3">
      <c r="A48" s="71" t="s">
        <v>15</v>
      </c>
      <c r="B48" s="66">
        <f>ROUND(((B39*$D$16)+(B40*$D$17)+(B41*$D$18)+(B42*$D$19)+(B43*$D$20)+(B44*$D$21)-((B45*$D$16)+(B45*$D$17))-(B46*$D$20)),0)*$K$6</f>
        <v>0</v>
      </c>
      <c r="D48" s="139" t="s">
        <v>15</v>
      </c>
      <c r="E48" s="140"/>
      <c r="F48" s="66">
        <f>ROUND(((F39*$D$16)+(F40*$D$17)+(F41*$D$18)+(F42*$D$19)+(F43*$D$20)+(F44*$D$21)-((F45*$D$16)+(F45*$D$17))-(F46*$D$20)),0)*$K$6</f>
        <v>0</v>
      </c>
      <c r="H48" s="96" t="s">
        <v>15</v>
      </c>
      <c r="I48" s="66">
        <f>ROUND(((I39*$D$16)+(I40*$D$17)+(I41*$D$18)+(I42*$D$19)+(I43*$D$20)+(I44*$D$21)-((I45*$D$16)+(I45*$D$17))-(I46*$D$20)),0)*$K$6</f>
        <v>0</v>
      </c>
      <c r="J48" s="46"/>
      <c r="K48" s="96" t="s">
        <v>15</v>
      </c>
      <c r="L48" s="66">
        <f>ROUND(((L39*$D$16)+(L40*$D$17)+(L41*$D$18)+(L42*$D$19)+(L43*$D$20)+(L44*$D$21)-((L45*$D$16)+(L45*$D$17))-(L46*$D$20)),0)*$K$6</f>
        <v>0</v>
      </c>
    </row>
    <row r="49" spans="1:12" ht="13.8" thickTop="1" thickBot="1" x14ac:dyDescent="0.3">
      <c r="A49" s="72" t="s">
        <v>16</v>
      </c>
      <c r="B49" s="68">
        <f>((B47-B48)*(IF($K$7=0,0,($K$7/$K$10))))</f>
        <v>0</v>
      </c>
      <c r="D49" s="141" t="s">
        <v>16</v>
      </c>
      <c r="E49" s="142"/>
      <c r="F49" s="68">
        <f>((F47-F48)*(IF($K$7=0,0,($K$7/$K$10))))</f>
        <v>0</v>
      </c>
      <c r="H49" s="97" t="s">
        <v>16</v>
      </c>
      <c r="I49" s="68">
        <f>((I47-I48)*(IF($K$7=0,0,($K$7/$K$10))))</f>
        <v>0</v>
      </c>
      <c r="K49" s="97" t="s">
        <v>16</v>
      </c>
      <c r="L49" s="68">
        <f>((L47-L48)*(IF($K$7=0,0,($K$7/$K$10))))</f>
        <v>0</v>
      </c>
    </row>
    <row r="50" spans="1:12" ht="16.8" thickTop="1" thickBot="1" x14ac:dyDescent="0.35">
      <c r="A50" s="73" t="s">
        <v>17</v>
      </c>
      <c r="B50" s="75">
        <f>ROUND(B47-B48-B49,0)</f>
        <v>0</v>
      </c>
      <c r="D50" s="133" t="s">
        <v>17</v>
      </c>
      <c r="E50" s="134"/>
      <c r="F50" s="75">
        <f>ROUND(F47-F48-F49,0)</f>
        <v>0</v>
      </c>
      <c r="H50" s="93" t="s">
        <v>17</v>
      </c>
      <c r="I50" s="75">
        <f>ROUND(I47-I48-I49,0)</f>
        <v>0</v>
      </c>
      <c r="K50" s="93" t="s">
        <v>17</v>
      </c>
      <c r="L50" s="75">
        <f>ROUND(L47-L48-L49,0)</f>
        <v>0</v>
      </c>
    </row>
    <row r="51" spans="1:12" ht="13.2" thickBot="1" x14ac:dyDescent="0.3">
      <c r="A51" s="26"/>
      <c r="B51" s="47"/>
      <c r="D51" s="48"/>
      <c r="E51" s="49"/>
      <c r="F51" s="47"/>
      <c r="H51" s="26"/>
      <c r="I51" s="47"/>
      <c r="K51" s="26"/>
      <c r="L51" s="47"/>
    </row>
    <row r="52" spans="1:12" ht="12.6" x14ac:dyDescent="0.25">
      <c r="A52" s="44" t="s">
        <v>3</v>
      </c>
      <c r="B52" s="34">
        <f>EOMONTH(L38,1)</f>
        <v>274</v>
      </c>
      <c r="D52" s="135" t="s">
        <v>3</v>
      </c>
      <c r="E52" s="136"/>
      <c r="F52" s="34">
        <f>EOMONTH(B52,1)</f>
        <v>305</v>
      </c>
      <c r="G52" s="4"/>
      <c r="H52" s="44" t="s">
        <v>3</v>
      </c>
      <c r="I52" s="34">
        <f>EOMONTH(F52,1)</f>
        <v>335</v>
      </c>
      <c r="K52" s="44" t="s">
        <v>3</v>
      </c>
      <c r="L52" s="34">
        <f>EOMONTH(I52,1)</f>
        <v>366</v>
      </c>
    </row>
    <row r="53" spans="1:12" ht="12.6" x14ac:dyDescent="0.25">
      <c r="A53" s="36" t="s">
        <v>2</v>
      </c>
      <c r="B53" s="84"/>
      <c r="D53" s="110" t="s">
        <v>2</v>
      </c>
      <c r="E53" s="116"/>
      <c r="F53" s="84"/>
      <c r="G53" s="4"/>
      <c r="H53" s="36" t="s">
        <v>2</v>
      </c>
      <c r="I53" s="84"/>
      <c r="K53" s="36" t="s">
        <v>2</v>
      </c>
      <c r="L53" s="84"/>
    </row>
    <row r="54" spans="1:12" ht="12.6" x14ac:dyDescent="0.25">
      <c r="A54" s="35" t="s">
        <v>29</v>
      </c>
      <c r="B54" s="84"/>
      <c r="D54" s="117" t="s">
        <v>29</v>
      </c>
      <c r="E54" s="111"/>
      <c r="F54" s="84"/>
      <c r="G54" s="4"/>
      <c r="H54" s="35" t="s">
        <v>29</v>
      </c>
      <c r="I54" s="84"/>
      <c r="K54" s="35" t="s">
        <v>29</v>
      </c>
      <c r="L54" s="84"/>
    </row>
    <row r="55" spans="1:12" ht="12.6" x14ac:dyDescent="0.25">
      <c r="A55" s="35" t="s">
        <v>45</v>
      </c>
      <c r="B55" s="84"/>
      <c r="D55" s="110" t="s">
        <v>45</v>
      </c>
      <c r="E55" s="116"/>
      <c r="F55" s="84"/>
      <c r="G55" s="4"/>
      <c r="H55" s="35" t="s">
        <v>45</v>
      </c>
      <c r="I55" s="84"/>
      <c r="K55" s="35" t="s">
        <v>45</v>
      </c>
      <c r="L55" s="84"/>
    </row>
    <row r="56" spans="1:12" ht="12.6" x14ac:dyDescent="0.25">
      <c r="A56" s="38" t="s">
        <v>53</v>
      </c>
      <c r="B56" s="85"/>
      <c r="D56" s="38" t="s">
        <v>53</v>
      </c>
      <c r="E56" s="100"/>
      <c r="F56" s="85"/>
      <c r="G56" s="4"/>
      <c r="H56" s="38" t="s">
        <v>53</v>
      </c>
      <c r="I56" s="85"/>
      <c r="K56" s="38" t="s">
        <v>53</v>
      </c>
      <c r="L56" s="85"/>
    </row>
    <row r="57" spans="1:12" ht="12.6" x14ac:dyDescent="0.25">
      <c r="A57" s="37" t="s">
        <v>42</v>
      </c>
      <c r="B57" s="85"/>
      <c r="D57" s="110" t="s">
        <v>42</v>
      </c>
      <c r="E57" s="116"/>
      <c r="F57" s="85"/>
      <c r="G57" s="4"/>
      <c r="H57" s="37" t="s">
        <v>42</v>
      </c>
      <c r="I57" s="85"/>
      <c r="K57" s="37" t="s">
        <v>42</v>
      </c>
      <c r="L57" s="85"/>
    </row>
    <row r="58" spans="1:12" ht="12.6" x14ac:dyDescent="0.25">
      <c r="A58" s="39" t="s">
        <v>22</v>
      </c>
      <c r="B58" s="85"/>
      <c r="D58" s="90" t="s">
        <v>22</v>
      </c>
      <c r="E58" s="91"/>
      <c r="F58" s="85"/>
      <c r="G58" s="4"/>
      <c r="H58" s="39" t="s">
        <v>22</v>
      </c>
      <c r="I58" s="85"/>
      <c r="K58" s="39" t="s">
        <v>22</v>
      </c>
      <c r="L58" s="85"/>
    </row>
    <row r="59" spans="1:12" ht="12.6" x14ac:dyDescent="0.25">
      <c r="A59" s="39" t="s">
        <v>9</v>
      </c>
      <c r="B59" s="86"/>
      <c r="D59" s="110" t="s">
        <v>9</v>
      </c>
      <c r="E59" s="116"/>
      <c r="F59" s="86"/>
      <c r="G59" s="4"/>
      <c r="H59" s="39" t="s">
        <v>9</v>
      </c>
      <c r="I59" s="86"/>
      <c r="K59" s="39" t="s">
        <v>9</v>
      </c>
      <c r="L59" s="86"/>
    </row>
    <row r="60" spans="1:12" ht="13.2" thickBot="1" x14ac:dyDescent="0.3">
      <c r="A60" s="40" t="s">
        <v>46</v>
      </c>
      <c r="B60" s="87"/>
      <c r="D60" s="118" t="s">
        <v>46</v>
      </c>
      <c r="E60" s="119"/>
      <c r="F60" s="87"/>
      <c r="G60" s="4"/>
      <c r="H60" s="40" t="s">
        <v>46</v>
      </c>
      <c r="I60" s="87"/>
      <c r="K60" s="40" t="s">
        <v>46</v>
      </c>
      <c r="L60" s="87"/>
    </row>
    <row r="61" spans="1:12" ht="13.8" thickTop="1" thickBot="1" x14ac:dyDescent="0.3">
      <c r="A61" s="70" t="s">
        <v>18</v>
      </c>
      <c r="B61" s="64">
        <f>ROUND(((B53*$D$16)+(B54*$D$17)+(B55*$D$18)+(B56*$D$19)+(B57*$D$20)+(B58*$D$21)-((B59*$D$16)+(B59*$D$17))-(B60*$D$20)),0)</f>
        <v>0</v>
      </c>
      <c r="D61" s="137" t="s">
        <v>47</v>
      </c>
      <c r="E61" s="138"/>
      <c r="F61" s="64">
        <f>ROUND(((F53*$D$16)+(F54*$D$17)+(F55*$D$18)+(F56*$D$19)+(F57*$D$20)+(F58*$D$21)-((F59*$D$16)+(F59*$D$17))-(F60*$D$20)),0)</f>
        <v>0</v>
      </c>
      <c r="G61" s="4"/>
      <c r="H61" s="95" t="s">
        <v>47</v>
      </c>
      <c r="I61" s="64">
        <f>ROUND(((I53*$D$16)+(I54*$D$17)+(I55*$D$18)+(I56*$D$19)+(I57*$D$20)+(I58*$D$21)-((I59*$D$16)+(I59*$D$17))-(I60*$D$20)),0)</f>
        <v>0</v>
      </c>
      <c r="K61" s="95" t="s">
        <v>47</v>
      </c>
      <c r="L61" s="64">
        <f>ROUND(((L53*$D$16)+(L54*$D$17)+(L55*$D$18)+(L56*$D$19)+(L57*$D$20)+(L58*$D$21)-((L59*$D$16)+(L59*$D$17))-(L60*$D$20)),0)</f>
        <v>0</v>
      </c>
    </row>
    <row r="62" spans="1:12" ht="13.8" thickTop="1" thickBot="1" x14ac:dyDescent="0.3">
      <c r="A62" s="71" t="s">
        <v>15</v>
      </c>
      <c r="B62" s="66">
        <f>ROUND(((B53*$D$16)+(B54*$D$17)+(B55*$D$18)+(B56*$D$19)+(B57*$D$20)+(B58*$D$21)-((B59*$D$16)+(B59*$D$17))-(B60*$D$20)),0)*$K$6</f>
        <v>0</v>
      </c>
      <c r="D62" s="139" t="s">
        <v>15</v>
      </c>
      <c r="E62" s="140"/>
      <c r="F62" s="66">
        <f>ROUND(((F53*$D$16)+(F54*$D$17)+(F55*$D$18)+(F56*$D$19)+(F57*$D$20)+(F58*$D$21)-((F59*$D$16)+(F59*$D$17))-(F60*$D$20)),0)*$K$6</f>
        <v>0</v>
      </c>
      <c r="G62" s="4"/>
      <c r="H62" s="96" t="s">
        <v>15</v>
      </c>
      <c r="I62" s="66">
        <f>ROUND(((I53*$D$16)+(I54*$D$17)+(I55*$D$18)+(I56*$D$19)+(I57*$D$20)+(I58*$D$21)-((I59*$D$16)+(I59*$D$17))-(I60*$D$20)),0)*$K$6</f>
        <v>0</v>
      </c>
      <c r="K62" s="96" t="s">
        <v>15</v>
      </c>
      <c r="L62" s="66">
        <f>ROUND(((L53*$D$16)+(L54*$D$17)+(L55*$D$18)+(L56*$D$19)+(L57*$D$20)+(L58*$D$21)-((L59*$D$16)+(L59*$D$17))-(L60*$D$20)),0)*$K$6</f>
        <v>0</v>
      </c>
    </row>
    <row r="63" spans="1:12" ht="13.8" thickTop="1" thickBot="1" x14ac:dyDescent="0.3">
      <c r="A63" s="72" t="s">
        <v>16</v>
      </c>
      <c r="B63" s="68">
        <f>((B61-B62)*(IF($K$7=0,0,($K$7/$K$10))))</f>
        <v>0</v>
      </c>
      <c r="D63" s="72" t="s">
        <v>16</v>
      </c>
      <c r="E63" s="72"/>
      <c r="F63" s="68">
        <f>((F61-F62)*(IF($K$7=0,0,($K$7/$K$10))))</f>
        <v>0</v>
      </c>
      <c r="G63" s="4"/>
      <c r="H63" s="72" t="s">
        <v>16</v>
      </c>
      <c r="I63" s="68">
        <f>((I61-I62)*(IF($K$7=0,0,($K$7/$K$10))))</f>
        <v>0</v>
      </c>
      <c r="K63" s="72" t="s">
        <v>16</v>
      </c>
      <c r="L63" s="68">
        <f>((L61-L62)*(IF($K$7=0,0,($K$7/$K$10))))</f>
        <v>0</v>
      </c>
    </row>
    <row r="64" spans="1:12" ht="16.8" thickTop="1" thickBot="1" x14ac:dyDescent="0.35">
      <c r="A64" s="73" t="s">
        <v>17</v>
      </c>
      <c r="B64" s="75">
        <f>ROUND(B61-B62-B63,0)</f>
        <v>0</v>
      </c>
      <c r="D64" s="73" t="s">
        <v>17</v>
      </c>
      <c r="E64" s="73"/>
      <c r="F64" s="75">
        <f>ROUND(F61-F62-F63,0)</f>
        <v>0</v>
      </c>
      <c r="G64" s="4"/>
      <c r="H64" s="73" t="s">
        <v>17</v>
      </c>
      <c r="I64" s="75">
        <f>ROUND(I61-I62-I63,0)</f>
        <v>0</v>
      </c>
      <c r="K64" s="73" t="s">
        <v>17</v>
      </c>
      <c r="L64" s="75">
        <f>ROUND(L61-L62-L63,0)</f>
        <v>0</v>
      </c>
    </row>
    <row r="65" spans="1:12" x14ac:dyDescent="0.2">
      <c r="A65" s="25"/>
      <c r="B65" s="27"/>
      <c r="D65" s="25"/>
      <c r="E65" s="25"/>
      <c r="F65" s="27"/>
      <c r="G65" s="25"/>
      <c r="H65" s="25"/>
      <c r="I65" s="27"/>
    </row>
    <row r="66" spans="1:12" ht="17.399999999999999" x14ac:dyDescent="0.3">
      <c r="A66" s="26" t="s">
        <v>13</v>
      </c>
      <c r="B66" s="27"/>
      <c r="D66" s="25"/>
      <c r="E66" s="25"/>
      <c r="F66" s="50" t="str">
        <f>IF((B31+F31+I31+L31+B45+F45+I45+L45+B59+F59+I59+L59)&lt;10, "EXPLAIN", (B31+F31+I31+L31+B45+F45+I45+L45+B59+F59+I59+L59))</f>
        <v>EXPLAIN</v>
      </c>
      <c r="G66" s="25"/>
      <c r="K66" s="76" t="s">
        <v>4</v>
      </c>
      <c r="L66" s="79">
        <f>ROUNDDOWN((+B36+F36+I36+L36+B50+F50+I50+L50+B64+F64+I64+L64),0)</f>
        <v>0</v>
      </c>
    </row>
    <row r="67" spans="1:12" ht="13.8" x14ac:dyDescent="0.25">
      <c r="A67" s="26" t="s">
        <v>21</v>
      </c>
      <c r="B67" s="27"/>
      <c r="D67" s="25"/>
      <c r="E67" s="25"/>
      <c r="F67" s="50" t="str">
        <f>IF((B32+F32+I32+L32+B46+F46+I46+L46+B60+F60+I60+L60)&lt;10, "EXPLAIN", (B32+F32+I32+L32+B46+F46+I46+L46+B60+F60+I60+L60))</f>
        <v>EXPLAIN</v>
      </c>
      <c r="G67" s="25"/>
      <c r="K67" s="76"/>
      <c r="L67" s="77"/>
    </row>
    <row r="68" spans="1:12" ht="12.6" x14ac:dyDescent="0.25">
      <c r="A68" s="26" t="s">
        <v>23</v>
      </c>
      <c r="B68" s="27"/>
      <c r="D68" s="25"/>
      <c r="E68" s="25"/>
      <c r="F68" s="51"/>
      <c r="G68" s="25"/>
      <c r="H68" s="52"/>
      <c r="I68" s="56"/>
    </row>
    <row r="69" spans="1:12" ht="12.6" x14ac:dyDescent="0.25">
      <c r="A69" s="53" t="s">
        <v>14</v>
      </c>
      <c r="B69" s="53"/>
      <c r="C69" s="54"/>
      <c r="D69" s="55"/>
      <c r="E69" s="55"/>
      <c r="F69" s="53"/>
      <c r="G69" s="28"/>
      <c r="H69" s="56"/>
      <c r="I69" s="56"/>
    </row>
    <row r="70" spans="1:12" s="56" customFormat="1" x14ac:dyDescent="0.2">
      <c r="A70" s="152"/>
      <c r="B70" s="153"/>
      <c r="C70" s="153"/>
      <c r="D70" s="153"/>
      <c r="E70" s="153"/>
      <c r="F70" s="153"/>
      <c r="G70" s="153"/>
      <c r="H70" s="153"/>
      <c r="I70" s="154"/>
      <c r="J70" s="4"/>
      <c r="K70" s="4"/>
      <c r="L70" s="4"/>
    </row>
    <row r="71" spans="1:12" s="56" customFormat="1" x14ac:dyDescent="0.2">
      <c r="A71" s="155"/>
      <c r="B71" s="156"/>
      <c r="C71" s="156"/>
      <c r="D71" s="156"/>
      <c r="E71" s="156"/>
      <c r="F71" s="156"/>
      <c r="G71" s="156"/>
      <c r="H71" s="156"/>
      <c r="I71" s="157"/>
      <c r="J71" s="4"/>
      <c r="K71" s="4"/>
      <c r="L71" s="4"/>
    </row>
    <row r="72" spans="1:12" s="56" customFormat="1" ht="12.75" customHeight="1" x14ac:dyDescent="0.2">
      <c r="A72" s="158"/>
      <c r="B72" s="159"/>
      <c r="C72" s="159"/>
      <c r="D72" s="159"/>
      <c r="E72" s="159"/>
      <c r="F72" s="159"/>
      <c r="G72" s="159"/>
      <c r="H72" s="159"/>
      <c r="I72" s="160"/>
      <c r="J72" s="4"/>
      <c r="K72" s="4"/>
      <c r="L72" s="4"/>
    </row>
    <row r="73" spans="1:12" x14ac:dyDescent="0.2">
      <c r="A73" s="115"/>
      <c r="B73" s="115"/>
      <c r="C73" s="4"/>
      <c r="D73" s="11"/>
      <c r="E73" s="89"/>
      <c r="F73" s="89"/>
      <c r="G73" s="25"/>
    </row>
    <row r="74" spans="1:12" x14ac:dyDescent="0.2">
      <c r="C74" s="4"/>
      <c r="G74" s="4"/>
    </row>
    <row r="75" spans="1:12" ht="12.6" x14ac:dyDescent="0.25">
      <c r="A75" s="107" t="s">
        <v>6</v>
      </c>
      <c r="B75" s="107"/>
      <c r="C75" s="6"/>
      <c r="D75" s="148"/>
      <c r="E75" s="148"/>
      <c r="F75" s="148"/>
      <c r="G75" s="148"/>
      <c r="H75" s="25"/>
      <c r="I75" s="143"/>
      <c r="J75" s="143"/>
    </row>
    <row r="76" spans="1:12" ht="15" customHeight="1" x14ac:dyDescent="0.25">
      <c r="A76" s="108" t="s">
        <v>8</v>
      </c>
      <c r="B76" s="108"/>
      <c r="C76" s="4"/>
      <c r="D76" s="2" t="s">
        <v>11</v>
      </c>
      <c r="E76" s="89"/>
      <c r="F76" s="89"/>
      <c r="G76" s="25"/>
      <c r="H76" s="109" t="s">
        <v>5</v>
      </c>
      <c r="I76" s="109"/>
    </row>
    <row r="77" spans="1:12" ht="15" x14ac:dyDescent="0.25">
      <c r="B77" s="78"/>
      <c r="C77" s="4"/>
      <c r="G77" s="4"/>
    </row>
    <row r="78" spans="1:12" x14ac:dyDescent="0.2">
      <c r="A78" s="57"/>
      <c r="B78" s="57"/>
      <c r="C78" s="57"/>
      <c r="D78" s="57"/>
      <c r="E78" s="57"/>
      <c r="F78" s="57"/>
      <c r="G78" s="57"/>
      <c r="H78" s="57"/>
    </row>
    <row r="79" spans="1:12" x14ac:dyDescent="0.2">
      <c r="A79" s="57"/>
      <c r="B79" s="57"/>
      <c r="C79" s="57"/>
      <c r="D79" s="57"/>
      <c r="E79" s="57"/>
      <c r="F79" s="57"/>
      <c r="G79" s="57"/>
      <c r="H79" s="57"/>
    </row>
    <row r="80" spans="1:12" x14ac:dyDescent="0.2">
      <c r="A80" s="57"/>
      <c r="B80" s="57"/>
      <c r="C80" s="57"/>
      <c r="D80" s="57"/>
      <c r="E80" s="57"/>
      <c r="F80" s="57"/>
      <c r="G80" s="57"/>
      <c r="H80" s="57"/>
    </row>
    <row r="81" spans="1:9" x14ac:dyDescent="0.2">
      <c r="A81" s="57"/>
      <c r="B81" s="57"/>
      <c r="C81" s="57"/>
      <c r="D81" s="57"/>
      <c r="E81" s="57"/>
      <c r="F81" s="57"/>
      <c r="G81" s="57"/>
      <c r="H81" s="57"/>
    </row>
    <row r="82" spans="1:9" x14ac:dyDescent="0.2">
      <c r="A82" s="57"/>
      <c r="B82" s="57"/>
      <c r="C82" s="57"/>
      <c r="D82" s="57"/>
      <c r="E82" s="57"/>
      <c r="F82" s="57"/>
      <c r="G82" s="57"/>
      <c r="H82" s="57"/>
    </row>
    <row r="83" spans="1:9" x14ac:dyDescent="0.2">
      <c r="A83" s="57"/>
      <c r="B83" s="57"/>
      <c r="C83" s="57"/>
      <c r="D83" s="57"/>
      <c r="E83" s="57"/>
      <c r="F83" s="57"/>
      <c r="G83" s="57"/>
      <c r="H83" s="57"/>
    </row>
    <row r="84" spans="1:9" x14ac:dyDescent="0.2">
      <c r="A84" s="57"/>
      <c r="B84" s="57"/>
      <c r="C84" s="57"/>
      <c r="D84" s="57"/>
      <c r="E84" s="57"/>
      <c r="F84" s="57"/>
      <c r="G84" s="57"/>
      <c r="H84" s="57"/>
    </row>
    <row r="85" spans="1:9" x14ac:dyDescent="0.2">
      <c r="A85" s="57"/>
      <c r="B85" s="57"/>
      <c r="C85" s="57"/>
      <c r="D85" s="57"/>
      <c r="E85" s="57"/>
      <c r="F85" s="57"/>
      <c r="G85" s="57"/>
      <c r="H85" s="57"/>
    </row>
    <row r="88" spans="1:9" ht="12.6" x14ac:dyDescent="0.25">
      <c r="A88" s="98"/>
      <c r="B88" s="98"/>
      <c r="C88" s="98"/>
      <c r="D88" s="98"/>
      <c r="E88" s="98"/>
      <c r="F88" s="98"/>
      <c r="G88" s="98"/>
      <c r="H88" s="98"/>
      <c r="I88" s="98"/>
    </row>
    <row r="90" spans="1:9" ht="16.5" customHeight="1" x14ac:dyDescent="0.2"/>
    <row r="91" spans="1:9" x14ac:dyDescent="0.2">
      <c r="A91" s="58"/>
    </row>
    <row r="92" spans="1:9" ht="15.75" customHeight="1" x14ac:dyDescent="0.2">
      <c r="A92" s="58"/>
    </row>
    <row r="93" spans="1:9" ht="15.75" customHeight="1" x14ac:dyDescent="0.2">
      <c r="A93" s="58"/>
    </row>
    <row r="94" spans="1:9" ht="15.75" customHeight="1" x14ac:dyDescent="0.2">
      <c r="A94" s="58"/>
    </row>
    <row r="95" spans="1:9" ht="15.75" customHeight="1" x14ac:dyDescent="0.2">
      <c r="A95" s="58"/>
    </row>
    <row r="96" spans="1:9" ht="15.75" customHeight="1" x14ac:dyDescent="0.2"/>
    <row r="97" spans="1:8" ht="15.75" customHeight="1" x14ac:dyDescent="0.2"/>
    <row r="98" spans="1:8" ht="15.75" customHeight="1" x14ac:dyDescent="0.2"/>
    <row r="99" spans="1:8" ht="15.75" customHeight="1" x14ac:dyDescent="0.2"/>
    <row r="100" spans="1:8" ht="15.75" customHeight="1" x14ac:dyDescent="0.2">
      <c r="A100" s="59"/>
      <c r="B100" s="11"/>
      <c r="C100" s="132"/>
      <c r="D100" s="132"/>
      <c r="E100" s="92"/>
      <c r="F100" s="59"/>
      <c r="G100" s="132"/>
      <c r="H100" s="132"/>
    </row>
    <row r="101" spans="1:8" ht="15.75" customHeight="1" x14ac:dyDescent="0.2">
      <c r="A101" s="59"/>
      <c r="B101" s="11"/>
      <c r="C101" s="132"/>
      <c r="D101" s="132"/>
      <c r="E101" s="92"/>
      <c r="F101" s="59"/>
      <c r="G101" s="132"/>
      <c r="H101" s="132"/>
    </row>
    <row r="102" spans="1:8" ht="15.75" customHeight="1" x14ac:dyDescent="0.2">
      <c r="A102" s="59"/>
      <c r="B102" s="11"/>
      <c r="C102" s="132"/>
      <c r="D102" s="132"/>
      <c r="E102" s="92"/>
      <c r="F102" s="59"/>
      <c r="G102" s="132"/>
      <c r="H102" s="132"/>
    </row>
    <row r="103" spans="1:8" ht="15.75" customHeight="1" x14ac:dyDescent="0.2">
      <c r="A103" s="59"/>
      <c r="B103" s="11"/>
      <c r="C103" s="132"/>
      <c r="D103" s="132"/>
      <c r="E103" s="92"/>
      <c r="F103" s="59"/>
      <c r="G103" s="132"/>
      <c r="H103" s="132"/>
    </row>
    <row r="104" spans="1:8" ht="15.75" customHeight="1" x14ac:dyDescent="0.2">
      <c r="A104" s="59"/>
      <c r="B104" s="11"/>
      <c r="C104" s="132"/>
      <c r="D104" s="132"/>
      <c r="E104" s="92"/>
      <c r="F104" s="59"/>
      <c r="G104" s="132"/>
      <c r="H104" s="132"/>
    </row>
    <row r="105" spans="1:8" ht="15.75" customHeight="1" x14ac:dyDescent="0.2">
      <c r="A105" s="59"/>
      <c r="B105" s="11"/>
      <c r="C105" s="132"/>
      <c r="D105" s="132"/>
      <c r="E105" s="92"/>
      <c r="F105" s="59"/>
      <c r="G105" s="132"/>
      <c r="H105" s="132"/>
    </row>
    <row r="106" spans="1:8" ht="15.75" customHeight="1" x14ac:dyDescent="0.2">
      <c r="A106" s="59"/>
      <c r="B106" s="11"/>
      <c r="C106" s="132"/>
      <c r="D106" s="132"/>
      <c r="E106" s="92"/>
      <c r="F106" s="59"/>
      <c r="G106" s="132"/>
      <c r="H106" s="132"/>
    </row>
    <row r="107" spans="1:8" ht="15.75" customHeight="1" x14ac:dyDescent="0.2">
      <c r="A107" s="59"/>
      <c r="B107" s="11"/>
      <c r="C107" s="132"/>
      <c r="D107" s="132"/>
      <c r="E107" s="92"/>
      <c r="F107" s="59"/>
      <c r="G107" s="132"/>
      <c r="H107" s="132"/>
    </row>
    <row r="108" spans="1:8" ht="15.75" customHeight="1" x14ac:dyDescent="0.2">
      <c r="A108" s="59"/>
      <c r="B108" s="11"/>
      <c r="C108" s="132"/>
      <c r="D108" s="132"/>
      <c r="E108" s="92"/>
      <c r="F108" s="59"/>
      <c r="G108" s="132"/>
      <c r="H108" s="132"/>
    </row>
    <row r="109" spans="1:8" ht="15.75" customHeight="1" x14ac:dyDescent="0.2">
      <c r="A109" s="59"/>
      <c r="B109" s="11"/>
      <c r="C109" s="132"/>
      <c r="D109" s="132"/>
      <c r="E109" s="92"/>
      <c r="F109" s="59"/>
      <c r="G109" s="132"/>
      <c r="H109" s="132"/>
    </row>
    <row r="110" spans="1:8" ht="15.75" customHeight="1" x14ac:dyDescent="0.2">
      <c r="A110" s="59"/>
      <c r="B110" s="11"/>
      <c r="C110" s="132"/>
      <c r="D110" s="132"/>
      <c r="E110" s="92"/>
      <c r="F110" s="59"/>
      <c r="G110" s="132"/>
      <c r="H110" s="132"/>
    </row>
    <row r="111" spans="1:8" ht="15.75" customHeight="1" x14ac:dyDescent="0.2">
      <c r="A111" s="59"/>
      <c r="B111" s="11"/>
      <c r="C111" s="132"/>
      <c r="D111" s="132"/>
      <c r="E111" s="92"/>
      <c r="F111" s="59"/>
      <c r="G111" s="132"/>
      <c r="H111" s="132"/>
    </row>
    <row r="112" spans="1:8" ht="15.75" customHeight="1" x14ac:dyDescent="0.2">
      <c r="A112" s="59"/>
      <c r="B112" s="11"/>
      <c r="C112" s="132"/>
      <c r="D112" s="132"/>
      <c r="E112" s="92"/>
      <c r="F112" s="59"/>
      <c r="G112" s="132"/>
      <c r="H112" s="132"/>
    </row>
    <row r="113" spans="1:8" ht="15.75" customHeight="1" x14ac:dyDescent="0.2">
      <c r="A113" s="59"/>
      <c r="B113" s="11"/>
      <c r="C113" s="132"/>
      <c r="D113" s="132"/>
      <c r="E113" s="92"/>
      <c r="F113" s="59"/>
      <c r="G113" s="132"/>
      <c r="H113" s="132"/>
    </row>
    <row r="114" spans="1:8" ht="15.75" customHeight="1" x14ac:dyDescent="0.2">
      <c r="A114" s="59"/>
      <c r="B114" s="11"/>
      <c r="C114" s="132"/>
      <c r="D114" s="132"/>
      <c r="E114" s="92"/>
      <c r="F114" s="59"/>
      <c r="G114" s="132"/>
      <c r="H114" s="132"/>
    </row>
    <row r="115" spans="1:8" ht="15.75" customHeight="1" x14ac:dyDescent="0.2">
      <c r="A115" s="59"/>
      <c r="B115" s="11"/>
      <c r="C115" s="132"/>
      <c r="D115" s="132"/>
      <c r="E115" s="92"/>
      <c r="F115" s="59"/>
      <c r="G115" s="132"/>
      <c r="H115" s="132"/>
    </row>
    <row r="116" spans="1:8" ht="15.75" customHeight="1" x14ac:dyDescent="0.2">
      <c r="A116" s="59"/>
      <c r="B116" s="11"/>
      <c r="C116" s="132"/>
      <c r="D116" s="132"/>
      <c r="E116" s="92"/>
      <c r="F116" s="59"/>
      <c r="G116" s="132"/>
      <c r="H116" s="132"/>
    </row>
    <row r="117" spans="1:8" ht="15.75" customHeight="1" x14ac:dyDescent="0.2">
      <c r="A117" s="59"/>
      <c r="B117" s="11"/>
      <c r="C117" s="132"/>
      <c r="D117" s="132"/>
      <c r="E117" s="92"/>
      <c r="F117" s="59"/>
      <c r="G117" s="132"/>
      <c r="H117" s="132"/>
    </row>
    <row r="118" spans="1:8" ht="15.75" customHeight="1" x14ac:dyDescent="0.2">
      <c r="A118" s="59"/>
      <c r="B118" s="11"/>
      <c r="C118" s="132"/>
      <c r="D118" s="132"/>
      <c r="E118" s="92"/>
      <c r="F118" s="59"/>
      <c r="G118" s="132"/>
      <c r="H118" s="132"/>
    </row>
    <row r="119" spans="1:8" ht="15.75" customHeight="1" x14ac:dyDescent="0.2">
      <c r="A119" s="59"/>
      <c r="B119" s="11"/>
      <c r="C119" s="132"/>
      <c r="D119" s="132"/>
      <c r="E119" s="92"/>
      <c r="F119" s="59"/>
      <c r="G119" s="132"/>
      <c r="H119" s="132"/>
    </row>
    <row r="120" spans="1:8" ht="15.75" customHeight="1" x14ac:dyDescent="0.2">
      <c r="A120" s="59"/>
      <c r="B120" s="11"/>
      <c r="C120" s="132"/>
      <c r="D120" s="132"/>
      <c r="E120" s="92"/>
      <c r="F120" s="59"/>
      <c r="G120" s="132"/>
      <c r="H120" s="132"/>
    </row>
    <row r="121" spans="1:8" ht="15.75" customHeight="1" x14ac:dyDescent="0.2"/>
  </sheetData>
  <sheetProtection algorithmName="SHA-512" hashValue="M5K2r8yBKkyH8mD0+gay1D0I0yqltz6kRLIxPPOKGSdBA9OyOeRyrYPL9FntK/6Ss+Xrqo9i82YQF1IgGfAJNA==" saltValue="BS5JVovPtcc6Q6Q2fQcvlg==" spinCount="100000" sheet="1" objects="1" scenarios="1" selectLockedCells="1"/>
  <mergeCells count="89">
    <mergeCell ref="C115:D115"/>
    <mergeCell ref="C116:D116"/>
    <mergeCell ref="G104:H104"/>
    <mergeCell ref="G103:H103"/>
    <mergeCell ref="G107:H107"/>
    <mergeCell ref="G108:H108"/>
    <mergeCell ref="G109:H109"/>
    <mergeCell ref="C108:D108"/>
    <mergeCell ref="C109:D109"/>
    <mergeCell ref="C107:D107"/>
    <mergeCell ref="G115:H115"/>
    <mergeCell ref="G116:H116"/>
    <mergeCell ref="G110:H110"/>
    <mergeCell ref="G112:H112"/>
    <mergeCell ref="G111:H111"/>
    <mergeCell ref="G113:H113"/>
    <mergeCell ref="G120:H120"/>
    <mergeCell ref="G117:H117"/>
    <mergeCell ref="C119:D119"/>
    <mergeCell ref="C120:D120"/>
    <mergeCell ref="C117:D117"/>
    <mergeCell ref="G119:H119"/>
    <mergeCell ref="G118:H118"/>
    <mergeCell ref="C118:D118"/>
    <mergeCell ref="G101:H101"/>
    <mergeCell ref="G106:H106"/>
    <mergeCell ref="C106:D106"/>
    <mergeCell ref="A2:I2"/>
    <mergeCell ref="G114:H114"/>
    <mergeCell ref="G105:H105"/>
    <mergeCell ref="C105:D105"/>
    <mergeCell ref="C114:D114"/>
    <mergeCell ref="C110:D110"/>
    <mergeCell ref="C111:D111"/>
    <mergeCell ref="C112:D112"/>
    <mergeCell ref="C113:D113"/>
    <mergeCell ref="D24:E24"/>
    <mergeCell ref="A70:I72"/>
    <mergeCell ref="D61:E61"/>
    <mergeCell ref="D62:E62"/>
    <mergeCell ref="I75:J75"/>
    <mergeCell ref="G10:I10"/>
    <mergeCell ref="C102:D102"/>
    <mergeCell ref="C103:D103"/>
    <mergeCell ref="C104:D104"/>
    <mergeCell ref="G102:H102"/>
    <mergeCell ref="D38:E38"/>
    <mergeCell ref="D60:E60"/>
    <mergeCell ref="D59:E59"/>
    <mergeCell ref="D53:E53"/>
    <mergeCell ref="D54:E54"/>
    <mergeCell ref="D55:E55"/>
    <mergeCell ref="D57:E57"/>
    <mergeCell ref="D75:G75"/>
    <mergeCell ref="C101:D101"/>
    <mergeCell ref="G100:H100"/>
    <mergeCell ref="C100:D100"/>
    <mergeCell ref="D50:E50"/>
    <mergeCell ref="D52:E52"/>
    <mergeCell ref="D47:E47"/>
    <mergeCell ref="D48:E48"/>
    <mergeCell ref="D49:E49"/>
    <mergeCell ref="D26:E26"/>
    <mergeCell ref="D27:E27"/>
    <mergeCell ref="G4:H4"/>
    <mergeCell ref="D44:E44"/>
    <mergeCell ref="D31:E31"/>
    <mergeCell ref="D32:E32"/>
    <mergeCell ref="D30:E30"/>
    <mergeCell ref="D35:E35"/>
    <mergeCell ref="D25:E25"/>
    <mergeCell ref="B23:L23"/>
    <mergeCell ref="D33:E33"/>
    <mergeCell ref="A75:B75"/>
    <mergeCell ref="A76:B76"/>
    <mergeCell ref="H76:I76"/>
    <mergeCell ref="D29:E29"/>
    <mergeCell ref="G3:H3"/>
    <mergeCell ref="B3:E3"/>
    <mergeCell ref="B4:C4"/>
    <mergeCell ref="A73:B73"/>
    <mergeCell ref="D39:E39"/>
    <mergeCell ref="D41:E41"/>
    <mergeCell ref="D43:E43"/>
    <mergeCell ref="D40:E40"/>
    <mergeCell ref="D45:E45"/>
    <mergeCell ref="D46:E46"/>
    <mergeCell ref="D36:E36"/>
    <mergeCell ref="D34:E34"/>
  </mergeCells>
  <phoneticPr fontId="0" type="noConversion"/>
  <dataValidations xWindow="157" yWindow="633" count="2">
    <dataValidation allowBlank="1" showInputMessage="1" showErrorMessage="1" prompt="Include weekend days if parent(s) work on weekends.  Check to see if parents are off on any school days (and reduce days accordingly)" sqref="D20"/>
    <dataValidation allowBlank="1" showInputMessage="1" showErrorMessage="1" prompt="Enter days needed" sqref="B32 L39:L44 B25:B30 F25:F30 F32 I32 I25:I30 B46 B39:B44 F46 F39:F44 I46 I39:I44 B60 B53:B58 F60 F53:F58 I60 I53:I58 L60 L53:L58 L46 L32 L25:L30"/>
  </dataValidations>
  <pageMargins left="0.35" right="0.28999999999999998" top="0.18958333333333299" bottom="0.22" header="0.5" footer="0.5"/>
  <pageSetup scale="63" orientation="landscape" r:id="rId1"/>
  <headerFooter scaleWithDoc="0" alignWithMargins="0">
    <oddFooter>&amp;RRevised November 2019</oddFooter>
  </headerFooter>
  <rowBreaks count="1" manualBreakCount="1">
    <brk id="77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7" r:id="rId4" name="Button 43">
              <controlPr defaultSize="0" print="0" autoFill="0" autoPict="0" macro="[0]!Reset">
                <anchor moveWithCells="1" sizeWithCells="1">
                  <from>
                    <xdr:col>7</xdr:col>
                    <xdr:colOff>822960</xdr:colOff>
                    <xdr:row>0</xdr:row>
                    <xdr:rowOff>0</xdr:rowOff>
                  </from>
                  <to>
                    <xdr:col>8</xdr:col>
                    <xdr:colOff>693420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5" name="Button 44">
              <controlPr defaultSize="0" print="0" autoFill="0" autoPict="0" macro="[0]!Print_Form">
                <anchor moveWithCells="1" sizeWithCells="1">
                  <from>
                    <xdr:col>7</xdr:col>
                    <xdr:colOff>830580</xdr:colOff>
                    <xdr:row>1</xdr:row>
                    <xdr:rowOff>0</xdr:rowOff>
                  </from>
                  <to>
                    <xdr:col>8</xdr:col>
                    <xdr:colOff>708660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Alta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mislogin</dc:creator>
  <cp:lastModifiedBy>Shawna Atkins</cp:lastModifiedBy>
  <cp:lastPrinted>2019-11-19T23:02:03Z</cp:lastPrinted>
  <dcterms:created xsi:type="dcterms:W3CDTF">2013-07-12T17:08:07Z</dcterms:created>
  <dcterms:modified xsi:type="dcterms:W3CDTF">2019-11-19T23:22:36Z</dcterms:modified>
</cp:coreProperties>
</file>